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3256" windowHeight="11772" tabRatio="835" firstSheet="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7" r:id="rId9"/>
    <sheet name="6.1. Сетевой график нов" sheetId="16" r:id="rId10"/>
    <sheet name="7. Паспорт отчет о закупке" sheetId="14" r:id="rId11"/>
    <sheet name="8.Общие сведения" sheetId="15" r:id="rId12"/>
  </sheets>
  <externalReferences>
    <externalReference r:id="rId13"/>
    <externalReference r:id="rId14"/>
  </externalReferences>
  <definedNames>
    <definedName name="_xlnm._FilterDatabase" localSheetId="11" hidden="1">'8.Общие сведения'!$A$20:$B$125</definedName>
    <definedName name="Z_DF5AE47C_15DE_4603_B0DE_338864C99C53_.wvu.PrintArea" localSheetId="10" hidden="1">'7. Паспорт отчет о закупке'!$A$1:$AV$32</definedName>
    <definedName name="_xlnm.Print_Titles" localSheetId="1">'[1]2'!$21:$21</definedName>
    <definedName name="_xlnm.Print_Titles" localSheetId="9">'[2]4'!$21:$21</definedName>
    <definedName name="_xlnm.Print_Area" localSheetId="10">'7. Паспорт отчет о закупке'!$A$1:$AV$63</definedName>
    <definedName name="_xlnm.Print_Area" localSheetId="11">'8.Общие сведения'!$A$1:$B$124</definedName>
    <definedName name="ССР_НДС">#REF!</definedName>
  </definedNames>
  <calcPr calcId="145621"/>
</workbook>
</file>

<file path=xl/calcChain.xml><?xml version="1.0" encoding="utf-8"?>
<calcChain xmlns="http://schemas.openxmlformats.org/spreadsheetml/2006/main">
  <c r="AD26" i="14" l="1"/>
  <c r="AD31" i="14"/>
  <c r="AB30" i="14"/>
  <c r="AD30" i="14" s="1"/>
  <c r="AD34" i="14" l="1"/>
  <c r="AD33" i="14"/>
  <c r="F25" i="14" l="1"/>
  <c r="G25" i="14" s="1"/>
  <c r="H25" i="14" s="1"/>
  <c r="I25" i="14" s="1"/>
  <c r="J25" i="14" s="1"/>
  <c r="K25" i="14" s="1"/>
  <c r="L25" i="14" s="1"/>
  <c r="M25" i="14" s="1"/>
  <c r="N25" i="14" s="1"/>
  <c r="O25" i="14" s="1"/>
  <c r="P25" i="14" s="1"/>
  <c r="Q25" i="14" s="1"/>
  <c r="R25" i="14" s="1"/>
  <c r="S25" i="14" s="1"/>
  <c r="T25" i="14" s="1"/>
  <c r="U25" i="14" s="1"/>
  <c r="V25" i="14" s="1"/>
  <c r="W25" i="14" s="1"/>
  <c r="X25" i="14" s="1"/>
  <c r="Y25" i="14" s="1"/>
  <c r="Z25" i="14" s="1"/>
  <c r="AA25" i="14" s="1"/>
  <c r="AB25" i="14" s="1"/>
  <c r="AC25" i="14" s="1"/>
  <c r="AD25" i="14" s="1"/>
  <c r="AE25" i="14" s="1"/>
  <c r="AF25" i="14" s="1"/>
  <c r="AG25" i="14" s="1"/>
  <c r="AH25" i="14" s="1"/>
  <c r="AI25" i="14" s="1"/>
  <c r="AJ25" i="14" s="1"/>
  <c r="AK25" i="14" s="1"/>
  <c r="AL25" i="14" s="1"/>
  <c r="AM25" i="14" s="1"/>
  <c r="AN25" i="14" s="1"/>
  <c r="AO25" i="14" s="1"/>
  <c r="AP25" i="14" s="1"/>
  <c r="AQ25" i="14" s="1"/>
  <c r="AR25" i="14" s="1"/>
  <c r="AS25" i="14" s="1"/>
  <c r="AT25" i="14" s="1"/>
  <c r="AU25" i="14" s="1"/>
  <c r="AV25" i="14" s="1"/>
  <c r="D26" i="14"/>
  <c r="D27" i="14" s="1"/>
  <c r="D28" i="14" s="1"/>
  <c r="I26" i="14"/>
  <c r="I27" i="14" s="1"/>
  <c r="I28" i="14" s="1"/>
  <c r="I29" i="14" s="1"/>
  <c r="AD27" i="14"/>
  <c r="AD29" i="14"/>
</calcChain>
</file>

<file path=xl/sharedStrings.xml><?xml version="1.0" encoding="utf-8"?>
<sst xmlns="http://schemas.openxmlformats.org/spreadsheetml/2006/main" count="1921" uniqueCount="740">
  <si>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</si>
  <si>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</si>
  <si>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</si>
  <si>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</si>
  <si>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</si>
  <si>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</si>
  <si>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</si>
  <si>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</si>
  <si>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</si>
  <si>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</si>
  <si>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</si>
  <si>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</si>
  <si>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</si>
  <si>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</si>
  <si>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</si>
  <si>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</si>
  <si>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</si>
  <si>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</si>
  <si>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1</t>
  </si>
  <si>
    <t>1.1.</t>
  </si>
  <si>
    <t>1.10.</t>
  </si>
  <si>
    <t>1.11.</t>
  </si>
  <si>
    <t>1.2.</t>
  </si>
  <si>
    <t>1.2.1.</t>
  </si>
  <si>
    <t>1.3.</t>
  </si>
  <si>
    <t>1.4.</t>
  </si>
  <si>
    <t>1.5.</t>
  </si>
  <si>
    <t>1.6.</t>
  </si>
  <si>
    <t>1.7.</t>
  </si>
  <si>
    <t>1.8.</t>
  </si>
  <si>
    <t>1.9.</t>
  </si>
  <si>
    <t>10</t>
  </si>
  <si>
    <t>11</t>
  </si>
  <si>
    <t>12</t>
  </si>
  <si>
    <t>13</t>
  </si>
  <si>
    <t>138,973 млн.руб.</t>
  </si>
  <si>
    <t>14</t>
  </si>
  <si>
    <t>15</t>
  </si>
  <si>
    <t>16</t>
  </si>
  <si>
    <t>17</t>
  </si>
  <si>
    <t>18</t>
  </si>
  <si>
    <t>182,453 млн.руб.</t>
  </si>
  <si>
    <t>19</t>
  </si>
  <si>
    <t>1940</t>
  </si>
  <si>
    <t>2</t>
  </si>
  <si>
    <t>2.1.</t>
  </si>
  <si>
    <t>2.2.</t>
  </si>
  <si>
    <t>20</t>
  </si>
  <si>
    <t>2007</t>
  </si>
  <si>
    <t>2008</t>
  </si>
  <si>
    <t>2011</t>
  </si>
  <si>
    <t>2015</t>
  </si>
  <si>
    <t>2016</t>
  </si>
  <si>
    <t>2019</t>
  </si>
  <si>
    <t>2020</t>
  </si>
  <si>
    <t>2021</t>
  </si>
  <si>
    <t>2022</t>
  </si>
  <si>
    <t>2023</t>
  </si>
  <si>
    <t>2024</t>
  </si>
  <si>
    <t>2025</t>
  </si>
  <si>
    <t>2026</t>
  </si>
  <si>
    <t>2027</t>
  </si>
  <si>
    <t>21</t>
  </si>
  <si>
    <t>22</t>
  </si>
  <si>
    <t>23</t>
  </si>
  <si>
    <t>24</t>
  </si>
  <si>
    <t>25</t>
  </si>
  <si>
    <t>3</t>
  </si>
  <si>
    <t>3.1.</t>
  </si>
  <si>
    <t>3.2.</t>
  </si>
  <si>
    <t>3.3.</t>
  </si>
  <si>
    <t>3.4.</t>
  </si>
  <si>
    <t>3.5.</t>
  </si>
  <si>
    <t>31 448,41 тыс. руб./км</t>
  </si>
  <si>
    <t>4</t>
  </si>
  <si>
    <t>4.1.</t>
  </si>
  <si>
    <t>4.2.</t>
  </si>
  <si>
    <t>4.3.</t>
  </si>
  <si>
    <t>4.4.</t>
  </si>
  <si>
    <t>4.5.</t>
  </si>
  <si>
    <t>5</t>
  </si>
  <si>
    <t>5,04 км ВЛ
 2-цеп</t>
  </si>
  <si>
    <t>6</t>
  </si>
  <si>
    <t>7</t>
  </si>
  <si>
    <t>8</t>
  </si>
  <si>
    <t>9</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</si>
  <si>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</si>
  <si>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</si>
  <si>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</si>
  <si>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</si>
  <si>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</si>
  <si>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</si>
  <si>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</si>
  <si>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</si>
  <si>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</si>
  <si>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</si>
  <si>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</si>
  <si>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</si>
  <si>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</si>
  <si>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</si>
  <si>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</si>
  <si>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</si>
  <si>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</si>
  <si>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</si>
  <si>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E_I-100798</t>
  </si>
  <si>
    <t>IRR</t>
  </si>
  <si>
    <t>IRR (ВНД)</t>
  </si>
  <si>
    <t>NPV (без учета продажи)</t>
  </si>
  <si>
    <t>NPV, тыс. руб.</t>
  </si>
  <si>
    <t>Ni</t>
  </si>
  <si>
    <t>Ni/Nt</t>
  </si>
  <si>
    <t>Nt</t>
  </si>
  <si>
    <t>PP</t>
  </si>
  <si>
    <t>PV</t>
  </si>
  <si>
    <t>Pi, МВт</t>
  </si>
  <si>
    <t>Ti, час</t>
  </si>
  <si>
    <t>Ti/Nt, час</t>
  </si>
  <si>
    <t>WACC</t>
  </si>
  <si>
    <t>АС150/24</t>
  </si>
  <si>
    <t>Акт 98 от 25.07.2016</t>
  </si>
  <si>
    <t>Акт-заключения от 2006 ООО"Энергобезопасность"</t>
  </si>
  <si>
    <t>Амортизация</t>
  </si>
  <si>
    <t>БДР, тыс. руб.</t>
  </si>
  <si>
    <t>ВЛ</t>
  </si>
  <si>
    <t>ВЛ 110 кВ "Хвойная-Н.Подлипки</t>
  </si>
  <si>
    <t>ВЛ 110 кВ "Хвойная-Н.Подлипки 1,2,3"</t>
  </si>
  <si>
    <t>ВР</t>
  </si>
  <si>
    <t>Ввод объекта в эксплуатацию/окончание работ по проекту
(месяц, год)</t>
  </si>
  <si>
    <t>Вводимая мощность (в том числе прирост)</t>
  </si>
  <si>
    <t>Вид деятельности</t>
  </si>
  <si>
    <t>Вид закупаемой продукции</t>
  </si>
  <si>
    <t>Вид оборудования</t>
  </si>
  <si>
    <t>Возможный срок ввода 2019 г. при своевременном проведении торгово-закупочных процедур на определение подрядчика на СМР, ПНР и поставку оборудования.</t>
  </si>
  <si>
    <t>Всего</t>
  </si>
  <si>
    <t>Всего за 2016</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</si>
  <si>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</si>
  <si>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</si>
  <si>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</si>
  <si>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</si>
  <si>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</si>
  <si>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</si>
  <si>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</si>
  <si>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</si>
  <si>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</si>
  <si>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</si>
  <si>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</si>
  <si>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</si>
  <si>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</si>
  <si>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</si>
  <si>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</si>
  <si>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</si>
  <si>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</si>
  <si>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</si>
  <si>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</si>
  <si>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</si>
  <si>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</si>
  <si>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</si>
  <si>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</si>
  <si>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</si>
  <si>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</si>
  <si>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</si>
  <si>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</si>
  <si>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</si>
  <si>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</si>
  <si>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</si>
  <si>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</si>
  <si>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</si>
  <si>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</si>
  <si>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</si>
  <si>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</si>
  <si>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</si>
  <si>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</si>
  <si>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</si>
  <si>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</si>
  <si>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</si>
  <si>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</si>
  <si>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</si>
  <si>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</si>
  <si>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Замещение протяженности линий электропередачи5,04 км ВЛ
 2-цеп</t>
  </si>
  <si>
    <t>Заявляемая категория надежности</t>
  </si>
  <si>
    <t>Значение</t>
  </si>
  <si>
    <t>Изменения финансовых обязательств</t>
  </si>
  <si>
    <t>Инвестиции</t>
  </si>
  <si>
    <t>Инвестиционные проекты, предусмотренные схемой и программой развития суб
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</si>
  <si>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</si>
  <si>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</si>
  <si>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</si>
  <si>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</si>
  <si>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</si>
  <si>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</si>
  <si>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</si>
  <si>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</si>
  <si>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</si>
  <si>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</si>
  <si>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</si>
  <si>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</si>
  <si>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</si>
  <si>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</si>
  <si>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</si>
  <si>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</si>
  <si>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</si>
  <si>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</si>
  <si>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</si>
  <si>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</si>
  <si>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</si>
  <si>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</si>
  <si>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</si>
  <si>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</si>
  <si>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</si>
  <si>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</si>
  <si>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</si>
  <si>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</si>
  <si>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</si>
  <si>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</si>
  <si>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</si>
  <si>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</si>
  <si>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Солнечногорский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</si>
  <si>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</si>
  <si>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</si>
  <si>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</si>
  <si>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</si>
  <si>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</si>
  <si>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</si>
  <si>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</si>
  <si>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</si>
  <si>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</si>
  <si>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</si>
  <si>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</si>
  <si>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</si>
  <si>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</si>
  <si>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</si>
  <si>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</si>
  <si>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</si>
  <si>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</si>
  <si>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</si>
  <si>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</si>
  <si>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</si>
  <si>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</si>
  <si>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</si>
  <si>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</si>
  <si>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</si>
  <si>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</si>
  <si>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</si>
  <si>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</si>
  <si>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</si>
  <si>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</si>
  <si>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</si>
  <si>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</si>
  <si>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</si>
  <si>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Обоснование необходимости реализации инвестиционного проекта</t>
  </si>
  <si>
    <t>Обрыв провода АС-150, М-70, разрушение плашечного зажима SM4.2.HAT.F.</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</si>
  <si>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</si>
  <si>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</si>
  <si>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</si>
  <si>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</si>
  <si>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</si>
  <si>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</si>
  <si>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</si>
  <si>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</si>
  <si>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</si>
  <si>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</si>
  <si>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</si>
  <si>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</si>
  <si>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</si>
  <si>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</si>
  <si>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Основание для проведения закупки у ЕИ (пункт Положения/Стандарта)</t>
  </si>
  <si>
    <t>Основное оборудование</t>
  </si>
  <si>
    <t>Основной долг на начало периода</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</si>
  <si>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</si>
  <si>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</si>
  <si>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</si>
  <si>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</si>
  <si>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</si>
  <si>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</si>
  <si>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</si>
  <si>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</si>
  <si>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</si>
  <si>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</si>
  <si>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</si>
  <si>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</si>
  <si>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</si>
  <si>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</si>
  <si>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</si>
  <si>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</si>
  <si>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</si>
  <si>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</si>
  <si>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</si>
  <si>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</si>
  <si>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</si>
  <si>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</si>
  <si>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</si>
  <si>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</si>
  <si>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</si>
  <si>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</si>
  <si>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</si>
  <si>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</si>
  <si>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</si>
  <si>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</si>
  <si>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</si>
  <si>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</si>
  <si>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</si>
  <si>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</si>
  <si>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</si>
  <si>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</si>
  <si>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</si>
  <si>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</si>
  <si>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</si>
  <si>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</si>
  <si>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</si>
  <si>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</si>
  <si>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</si>
  <si>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</si>
  <si>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</si>
  <si>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</si>
  <si>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</si>
  <si>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</si>
  <si>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</si>
  <si>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</si>
  <si>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</si>
  <si>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</si>
  <si>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</si>
  <si>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</si>
  <si>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</si>
  <si>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</si>
  <si>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</si>
  <si>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</si>
  <si>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</si>
  <si>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"Хвойная-Н.Подлипки 1,2,3"" длиной 2,5 км, подвеска сталеалюминевого неизолированного провода марки АС 240/32, установка металлических решетчатых и многогранных опор</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</si>
  <si>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</si>
  <si>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</si>
  <si>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</si>
  <si>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</si>
  <si>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</si>
  <si>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</si>
  <si>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</si>
  <si>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</si>
  <si>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</si>
  <si>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</si>
  <si>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</si>
  <si>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</si>
  <si>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</si>
  <si>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</si>
  <si>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</si>
  <si>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</si>
  <si>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</si>
  <si>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</si>
  <si>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</si>
  <si>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</si>
  <si>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</si>
  <si>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</si>
  <si>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</si>
  <si>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</si>
  <si>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</si>
  <si>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</si>
  <si>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</si>
  <si>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</si>
  <si>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</si>
  <si>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</si>
  <si>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</si>
  <si>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</si>
  <si>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</si>
  <si>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</si>
  <si>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</si>
  <si>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</si>
  <si>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</si>
  <si>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</si>
  <si>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</si>
  <si>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</si>
  <si>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</si>
  <si>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</si>
  <si>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</si>
  <si>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</si>
  <si>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</si>
  <si>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</si>
  <si>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</si>
  <si>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</si>
  <si>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в том числе</t>
  </si>
  <si>
    <t>выполнению требований к усилению существующей электрической сети</t>
  </si>
  <si>
    <t>год</t>
  </si>
  <si>
    <t>да</t>
  </si>
  <si>
    <t>заключение, принятое
по результатам ТО</t>
  </si>
  <si>
    <t>заключение, принятое
по результатам ТОБ</t>
  </si>
  <si>
    <t>к приказу Минэнерго России</t>
  </si>
  <si>
    <t>км ВЛ
 1-цеп</t>
  </si>
  <si>
    <t>км ВЛ
 2-цеп</t>
  </si>
  <si>
    <t>км КЛ</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</si>
  <si>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</si>
  <si>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</si>
  <si>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</si>
  <si>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</si>
  <si>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оплачено по договору, млн. руб.</t>
  </si>
  <si>
    <t>освоено по договору, млн. руб.</t>
  </si>
  <si>
    <t>от «___»________2015 г. №____</t>
  </si>
  <si>
    <t>от «__» _____ 2015 г. №___</t>
  </si>
  <si>
    <t>от «__» _____ 201_ г. №___</t>
  </si>
  <si>
    <t>проектное</t>
  </si>
  <si>
    <t>рабочее</t>
  </si>
  <si>
    <t>региональный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</si>
  <si>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</si>
  <si>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этапность не предусмотрена</t>
  </si>
  <si>
    <t>– удовлетворение спроса потребителей на электроэнергию;
– повышение надежности электроснабжения потребителей;
–повышение безопасности и снижение трудоемкости эксплуатации ВЛ 110 кВ «Хвойная-Н.Подлипки 1,2,3»;
– повышение уровня, качества и доступности электроснабжения потребителей;
– предупреждение несчастных случаев, связанных с эксплуатацией старого оборудования.</t>
  </si>
  <si>
    <t>№
 п/п</t>
  </si>
  <si>
    <t>№ пп</t>
  </si>
  <si>
    <t>Факт (предложения по корректировке плана)</t>
  </si>
  <si>
    <t>Реконструкция ВЛ 110 кВ "Хвойная-Н.Подлипки 1,2,3" длиной 2,5 км, подвеска сталеалюминевого неизолированного провода марки АС 240/32, установка металлических решетчатых и многогранных опор</t>
  </si>
  <si>
    <t xml:space="preserve">Паспорт инвестиционного проекта </t>
  </si>
  <si>
    <t>ЦКК</t>
  </si>
  <si>
    <t>п.5.11.1.2</t>
  </si>
  <si>
    <t>Неэлектронная</t>
  </si>
  <si>
    <t>ГАУ МО "Мособлгосэкспертиза"</t>
  </si>
  <si>
    <t>Закупка у единственного поставщика</t>
  </si>
  <si>
    <t>ОР</t>
  </si>
  <si>
    <t>Заключение договоров с ГАУ «Мособлэкспертиза»</t>
  </si>
  <si>
    <t>услуги</t>
  </si>
  <si>
    <t>СЭС</t>
  </si>
  <si>
    <t>b2b-moesk</t>
  </si>
  <si>
    <t>529721
514512</t>
  </si>
  <si>
    <t>ООО "Финпром-Инжиниринг"</t>
  </si>
  <si>
    <t>7631,1
7646,68</t>
  </si>
  <si>
    <t>7 456,48
7 593,53
7 631,13
7 646,68</t>
  </si>
  <si>
    <t>1 ОАО "НТЦ ФСК ЕЭС"
2 ООО "ЦИЭП"
3 ООО "Финпром-Инжиниринг"
4 ООО "Энергетическое Строительство"</t>
  </si>
  <si>
    <t>Запрос цен по результатам открытых конкурентных переговоров</t>
  </si>
  <si>
    <t>Ориентировочный расчет</t>
  </si>
  <si>
    <t>Выполнение ПИР, авторский надзор по титулу: ВЛ 110 кВ "Хвойная-Н.Подлипки 1,2,3" (1 этап)</t>
  </si>
  <si>
    <t>ПИР, авторский надзор</t>
  </si>
  <si>
    <t>закрыт</t>
  </si>
  <si>
    <t xml:space="preserve">Московский филиал ООО "Уралмонтажавтоматика" </t>
  </si>
  <si>
    <t>открытый конкурс</t>
  </si>
  <si>
    <t>ОАО "МОЭСК"</t>
  </si>
  <si>
    <t xml:space="preserve">Выполнение СМР, ПНР (1ПК, 2ПК)  по:"ВЛ-110 кВ  Хвойная - Н. Подлипки -I", "Н.Подлипки-Тополь", "Тополь-Клязьма" с образованием ВЛ 110кВ "Хвойная-Тополь", "Н.Подлипки-Тополь", "Н.Подлипки-Клязьма"  </t>
  </si>
  <si>
    <t>СМР, ПНР (1 ПК, 2 ПК)</t>
  </si>
  <si>
    <t>ТЗС-электра</t>
  </si>
  <si>
    <t>открытый запрос предложений</t>
  </si>
  <si>
    <t>ОАО "ЭССК ЕЭС"</t>
  </si>
  <si>
    <t>ПИР</t>
  </si>
  <si>
    <t xml:space="preserve"> - другое (расшифровать)</t>
  </si>
  <si>
    <t xml:space="preserve"> - дефицит источников финансирования и др.,</t>
  </si>
  <si>
    <t xml:space="preserve"> - предписания надзорных органов,</t>
  </si>
  <si>
    <t xml:space="preserve"> - рекламации к заводам - изготовителям и поставщикам,</t>
  </si>
  <si>
    <t xml:space="preserve"> - выявленные нарушения договоров подряда,</t>
  </si>
  <si>
    <t xml:space="preserve"> - причины задержек</t>
  </si>
  <si>
    <t xml:space="preserve"> - задержки в поставке</t>
  </si>
  <si>
    <t xml:space="preserve"> - дата поставки</t>
  </si>
  <si>
    <t xml:space="preserve"> - монтажный персонал</t>
  </si>
  <si>
    <t xml:space="preserve"> - строительный персонал</t>
  </si>
  <si>
    <t>всего освоено по объекту (без НДС)</t>
  </si>
  <si>
    <t>всего оплачено по объекту</t>
  </si>
  <si>
    <t xml:space="preserve"> - разработка проектной документации и рабочей документации, %</t>
  </si>
  <si>
    <t xml:space="preserve"> - поставка основного оборудования, %</t>
  </si>
  <si>
    <t xml:space="preserve"> - СМР, %</t>
  </si>
  <si>
    <t>освоено по договору, млн. руб.(без НДС)</t>
  </si>
  <si>
    <t>объем заключенного договора в ценах ______ года с НДС, млн. руб.</t>
  </si>
  <si>
    <t xml:space="preserve"> - по прочим договорам (в разбивке по каждому контрагенту и по договорам)</t>
  </si>
  <si>
    <t>освоено по договору, млн. руб. (без НДС)</t>
  </si>
  <si>
    <t xml:space="preserve"> - по договорам подряда (в разбивке по каждому подрядчику и по договорам):</t>
  </si>
  <si>
    <t>Объем заключенных на отчётную дату договоров по проекту, млн. руб.</t>
  </si>
  <si>
    <t>ориентировочный отчет</t>
  </si>
  <si>
    <t>МО, Мытищинский муниципальный район, городской округ Королев</t>
  </si>
  <si>
    <t>Сметная стоимость проекта с НДС, млн. руб.</t>
  </si>
  <si>
    <t>Сметная стоимость проекта без НДС, млн. руб.</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</si>
  <si>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</si>
  <si>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</si>
  <si>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</si>
  <si>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</si>
  <si>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</si>
  <si>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</si>
  <si>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</si>
  <si>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</si>
  <si>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</si>
  <si>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</si>
  <si>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</si>
  <si>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</si>
  <si>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</si>
  <si>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</si>
  <si>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</si>
  <si>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</si>
  <si>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не предусмотрено</t>
  </si>
  <si>
    <t>не является объектом технологического присоединения</t>
  </si>
  <si>
    <t xml:space="preserve">расчет </t>
  </si>
  <si>
    <t>Открытый конкурс</t>
  </si>
  <si>
    <t>ООО "Тимиор-М"
ООО "Элмонт"
ООО "Атлант-Строй"
ЗАО "ЭСК"</t>
  </si>
  <si>
    <t>5 077,01
5 147,74
6 226,56
6 293,26</t>
  </si>
  <si>
    <t>ООО "Тимиор-М"</t>
  </si>
  <si>
    <t>(1 эт 1 ПК)</t>
  </si>
  <si>
    <t>Выполнение ПИР и авторского надзора по ПС 110/35 кВ № 198 "Н. Подлипки" (1 этап 2 ПК)</t>
  </si>
  <si>
    <t>ЗЗЦ ОКП РС</t>
  </si>
  <si>
    <t>ЗАО "МодЭнС Групп"
ООО "Центр энергоэффективности ИНТЭР РАО ЕЭС"
ООО "ТЕПЛОПРОЕКТ"
ООО "Северэнергопроект"
ООО ПМП "Контакт</t>
  </si>
  <si>
    <t>4712,97
4784,75
4747,88
4544,41
4779,3</t>
  </si>
  <si>
    <t>ООО "ТЕПЛОПРОЕКТ"
ООО "Северэнергопроект"
ООО ПМП "Контакт</t>
  </si>
  <si>
    <t>ЗАО "МодЭнС Групп"</t>
  </si>
  <si>
    <t>(1 эт 2 ПК)</t>
  </si>
  <si>
    <t>Выполнение ПИР, авторский надзор по титулу: ПС 110/35 кВ № 198 "Н. Подлипки" (2 ПК 1 этап)</t>
  </si>
  <si>
    <t>ООО "СпецСтройМонтаж"
ОАО "НТЦ ФСК ЕЭС"
ООО "Финпром-Инжиниринг"</t>
  </si>
  <si>
    <t>611,8
623,61
623,61</t>
  </si>
  <si>
    <t>ООО "ЦИЭП"
ООО "ВНИИР"
ООО "Энергитическое строительство"
ООО "Электропромсервис"</t>
  </si>
  <si>
    <t>ООО "СпецСтройМонтаж"</t>
  </si>
  <si>
    <t>554628
549031</t>
  </si>
  <si>
    <t>(2 ПК 1 этап)</t>
  </si>
  <si>
    <t>ООО "Уралмонтажавтоматика" СМР,ПНР дог.№ 6/11 (ID 081-021775) от 14.03.2011</t>
  </si>
  <si>
    <t xml:space="preserve">I-111084 Не проводилась, требуется корректировка ПСД.
</t>
  </si>
  <si>
    <t xml:space="preserve">I-100798
Не требуется
I-111084 Не проводилась, требуется корректировка ПСД.
</t>
  </si>
  <si>
    <t>Договор аренды земельного участка №1512/5830-409 от 15.12.2005 г.
Договор аренды земельного участка №3808 от 17.01.2017 г..                                     I-111084  Договор аренды от 31.01.1996 № 563А</t>
  </si>
  <si>
    <t>Выполнение СМР, ПНР по титулу: Реконструкция ВЛ 110 кВ "Хвойная-Н.Подлипки 1,2,3" длиной 2,5 км, подвеска сталеалюминевого неизолированного провода марки АС 240/32, установка металлических решетчатых и многогранных опор (1 этап)</t>
  </si>
  <si>
    <t>СМР, ПНР (1 этап)</t>
  </si>
  <si>
    <t>независимый строительный контроль</t>
  </si>
  <si>
    <t>Оказание услуг по независимому строительному  контролю на объекте инвестиционной программы ПАО «МОЭСК»: Реконструкция ВЛ 110 кВ "Хвойная-Н.Подлипки 1,2,3" длиной 2,5 км, подвеска сталеалюминевого неизолированного провода марки АС 240/32, установка металлических решетчатых и многогранных опор (1 этап)</t>
  </si>
  <si>
    <t>Конкурс</t>
  </si>
  <si>
    <t xml:space="preserve">Запрос предложений </t>
  </si>
  <si>
    <t>Закупка у единственного участника</t>
  </si>
  <si>
    <t>ООО "Инжиниринговая Компания "2К"</t>
  </si>
  <si>
    <t xml:space="preserve">
ООО "ФИНПРОМ-ИНЖИНИРИНГ"</t>
  </si>
  <si>
    <t>ООО "Инжиниринговая Компания "2К"
ООО "СЭП"</t>
  </si>
  <si>
    <t>ЕЭТП</t>
  </si>
  <si>
    <t xml:space="preserve">ООО "СпецСтройМонтаж". Разработана стадия "П" и "Р". 
Утверждение ПСД:
Приказ № №2922 от 16.11.2017г. (I ПК)
Приказ № №2925 от 16.11.2017г. (II ПК)/                                                                 I-111084 
ООО "Тимиор-М" - ПИР 1ПК №10/2011-ПИР от 03.10.2011г.
Утверждена приказом № 3896 от 14.10.2014
ЗАО «МодЭнС Групп» - ПИР 2ПК № 2252-ПИР от 29.07.2014
ООО "СпецСтройМонтаж" (доп.объем) - ПИР 2ПК № 2736/ПИР от 22.09.2015;
ООО "Финпром-Инжиниринг"- ПИР (1 этап) № 2179-ПИР от 31.07.2015, приказ ПСД №  1132 от 28.05.2019.
</t>
  </si>
  <si>
    <t>ООО "Уралмонтажавтоматика"</t>
  </si>
  <si>
    <t>ООО «ФинПромИнжиниринг»; ООО "Тимиор-М"; ЗАО "МодЭнС Групп"</t>
  </si>
  <si>
    <t>Реконструкция ВЛ 110 кВ "Хвойная-Н.Подлипки 1,2,3" длиной 2,5 км, подвеска сталеалюминевого неизолированного провода марки АС 240/32, установка металлических решетчатых и многогранных опор (7,3 км; 2 шт.(РУ); 14 шт.(прочие))</t>
  </si>
  <si>
    <t>Раздел 6.1. График реализации инвестиционного проекта</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</si>
  <si>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</si>
  <si>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 *</t>
  </si>
  <si>
    <t>Сроки выполнения задач по укрупненному сетевому графику</t>
  </si>
  <si>
    <t>Процент исполнения работ за весь период (%)</t>
  </si>
  <si>
    <t>Причины невыполнения</t>
  </si>
  <si>
    <t>начало</t>
  </si>
  <si>
    <t>окончание</t>
  </si>
  <si>
    <t>3.6.</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</si>
  <si>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</si>
  <si>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</si>
  <si>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</si>
  <si>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Получение разрешения на ввод объекта в эксплуатацию.</t>
  </si>
  <si>
    <t>ООО "Инжиниринговая компания "2К" № 100798/СК от 14.10.2019 строительный контроль</t>
  </si>
  <si>
    <t>ООО "Финпром-Инжиниринг" № 100798/СМР-1ЭТ от 07.10.2019</t>
  </si>
  <si>
    <t>Год раскрытия информации: 2020 год</t>
  </si>
  <si>
    <t>0%</t>
  </si>
  <si>
    <t xml:space="preserve">ООО "Финпром-Инжиниринг" 2179-ПИР 31.07.2015 I-100798
2179-АН 31.07.2015 I-100798
</t>
  </si>
  <si>
    <t xml:space="preserve">Публичное акционерное общество «Россети Московский регион» </t>
  </si>
  <si>
    <t>Строительство</t>
  </si>
  <si>
    <t>E_I-111084</t>
  </si>
  <si>
    <t>Модернизация ПС-110/35 кВ № 198 "Н. Подлипки" (1 этап 1ПК) (40 МВА; 4 шт.(РУ); 1 933 кв.м.)</t>
  </si>
  <si>
    <t>Февраль 2013</t>
  </si>
  <si>
    <t>Октябрь 2011</t>
  </si>
  <si>
    <t>уточнение сроков, ошибки при заполнении</t>
  </si>
  <si>
    <t>проведение разъяснительной работы о недопущении подобных ошибок, повышенный контроль</t>
  </si>
  <si>
    <t>Март 2013</t>
  </si>
  <si>
    <t>Апрель 2013</t>
  </si>
  <si>
    <t>Сентябрь 2014</t>
  </si>
  <si>
    <t>Май 2013</t>
  </si>
  <si>
    <t>Октябрь 2014</t>
  </si>
  <si>
    <t>Июнь 2013</t>
  </si>
  <si>
    <t>Июль 2013</t>
  </si>
  <si>
    <t>Август 2013</t>
  </si>
  <si>
    <t>Сентябрь 2013</t>
  </si>
  <si>
    <t>Октябрь 2020</t>
  </si>
  <si>
    <t>Ноябрь 2020</t>
  </si>
  <si>
    <t>Декабрь 2020</t>
  </si>
  <si>
    <t>Декабрь 2014</t>
  </si>
  <si>
    <t>Инвестиционная</t>
  </si>
  <si>
    <t>СМР, ПНР, Обор</t>
  </si>
  <si>
    <t>Выполнение СМР, ПНР, обор</t>
  </si>
  <si>
    <t>ССР</t>
  </si>
  <si>
    <t>25554</t>
  </si>
  <si>
    <t>11.07.2011</t>
  </si>
  <si>
    <t>20.09.2011</t>
  </si>
  <si>
    <t>03.10.2011</t>
  </si>
  <si>
    <t>30.04.2013</t>
  </si>
  <si>
    <t>Выполнение ПИР, авторский надзор</t>
  </si>
  <si>
    <t>ориентировочный расч</t>
  </si>
  <si>
    <t>46,412</t>
  </si>
  <si>
    <t>387130</t>
  </si>
  <si>
    <t>30.06.2014</t>
  </si>
  <si>
    <t>27.06.2014</t>
  </si>
  <si>
    <t>03.07.2014</t>
  </si>
  <si>
    <t>11.07.2014</t>
  </si>
  <si>
    <t>11.09.2014</t>
  </si>
  <si>
    <t>29.07.2014</t>
  </si>
  <si>
    <t>31.03.2015</t>
  </si>
  <si>
    <t>0,6118</t>
  </si>
  <si>
    <t>04.08.2015</t>
  </si>
  <si>
    <t>02.09.2015</t>
  </si>
  <si>
    <t>07.09.2015</t>
  </si>
  <si>
    <t>15.09.2015</t>
  </si>
  <si>
    <t>22.09.2015</t>
  </si>
  <si>
    <t>16.09.2015</t>
  </si>
  <si>
    <t>30.11.2015</t>
  </si>
  <si>
    <t xml:space="preserve">Публичное акционерное общество «Россети Московский регион»  </t>
  </si>
  <si>
    <t>ТУ №58-18/122 от 15.08.2012 г.
ЗП (без номера) от 23.10.2015 г.
Публичное акционерное общество «Россети Московский регион»   на основании утвержденной Минэнерго ИП Публичное акционерное общество «Россети Московский регион»  , Приказ №194 от 02.03.2015 г.</t>
  </si>
  <si>
    <t>ООО "АРКС Энерго" ПИР 2011-03/15 от 14.03.2011-расторгнут</t>
  </si>
  <si>
    <t xml:space="preserve">ЗАО "МодЭнС Групп" ПИР 2252-ПИР 29.07.2014,  </t>
  </si>
  <si>
    <t xml:space="preserve">ООО "Тимиор-М" ПИР 10/2011-ПИР 03.10.2011 </t>
  </si>
  <si>
    <t>7,300  КМ , 40 МВА</t>
  </si>
  <si>
    <t>Публичное акционерное общество "Россети Московский регион"</t>
  </si>
  <si>
    <t>(фирменное наименование субъекта электроэнергетики)</t>
  </si>
  <si>
    <t>E_I-158010</t>
  </si>
  <si>
    <t>(идентификатор инвестиционного проекта)</t>
  </si>
  <si>
    <t>Модернизация ПС 110/35/6 кВ №198 Н.Подлипки с заменой отделителей и масляных выключателей 110 кВ на элегазовые выключатели (8 шт.(прочие))</t>
  </si>
  <si>
    <t>(наименование инвестиционного проекта)</t>
  </si>
  <si>
    <t>Цена договора, 
тыс. руб. 
(с НДС)</t>
  </si>
  <si>
    <t>Комплекс</t>
  </si>
  <si>
    <t>Выполнение ПИР, СМР, ПНР, обор</t>
  </si>
  <si>
    <t>ПАО "МОЭСК"</t>
  </si>
  <si>
    <t>Ориентировочный расчет стоимости</t>
  </si>
  <si>
    <t>Открытый запрос предложений</t>
  </si>
  <si>
    <t>ОАО ПМСП "Электрон"; ООО "Энком"</t>
  </si>
  <si>
    <t>82158,57568;82158,57568</t>
  </si>
  <si>
    <t>ОАО ПМСП "Электрон"</t>
  </si>
  <si>
    <t>41702</t>
  </si>
  <si>
    <t>08.10.2014</t>
  </si>
  <si>
    <t>22.10.2014</t>
  </si>
  <si>
    <t>24.10.2014</t>
  </si>
  <si>
    <t>06.11.2014</t>
  </si>
  <si>
    <t>31.12.2014</t>
  </si>
  <si>
    <t>Объект завершен до 2019, реализация в ИПР 2019-2025 не предусмотрена</t>
  </si>
  <si>
    <t>Июнь 2014</t>
  </si>
  <si>
    <t>Июль 2014</t>
  </si>
  <si>
    <t>Объект завершен, реализация в ИПР 2019-2025 не предусмотрена</t>
  </si>
  <si>
    <t>Март 2014</t>
  </si>
  <si>
    <t>Апрель 2014</t>
  </si>
  <si>
    <t>Ноябрь 2014</t>
  </si>
  <si>
    <t>Февраль 2014</t>
  </si>
  <si>
    <t>Май 2014</t>
  </si>
  <si>
    <t>Август 2014</t>
  </si>
  <si>
    <t>Октябрь 2015</t>
  </si>
  <si>
    <t>Ноябрь 2015</t>
  </si>
  <si>
    <t>Декабрь 2015</t>
  </si>
  <si>
    <t>ОАО ПМСП "Электрон" дог.ЭВ1-14/18761-409 от 24.11.2014</t>
  </si>
  <si>
    <t>E_I-100798 ; I-111084; I-158010</t>
  </si>
  <si>
    <t>Год раскрытия информации: 2021 год</t>
  </si>
  <si>
    <r>
      <rPr>
        <b/>
        <sz val="11"/>
        <rFont val="Times New Roman"/>
        <family val="1"/>
        <charset val="204"/>
      </rPr>
      <t xml:space="preserve">Прочие I-111084: </t>
    </r>
    <r>
      <rPr>
        <sz val="11"/>
        <rFont val="Times New Roman"/>
        <family val="1"/>
        <charset val="204"/>
      </rPr>
      <t xml:space="preserve">2252-АН I-111084 авторский надзор;в том числе ПИР ООО "СпецСтройМонтаж" - ПИР № 2736/ПИР от 22.09.2015$ООО "СпецСтройМонтаж" - АН № 2736/АН от 22.09.2015  и </t>
    </r>
    <r>
      <rPr>
        <b/>
        <sz val="11"/>
        <rFont val="Times New Roman"/>
        <family val="1"/>
        <charset val="204"/>
      </rPr>
      <t xml:space="preserve"> Прочие I-100798:</t>
    </r>
    <r>
      <rPr>
        <sz val="11"/>
        <rFont val="Times New Roman"/>
        <family val="1"/>
        <charset val="204"/>
      </rPr>
      <t xml:space="preserve"> в том числе:                                                                                              
1. МУП "Центр обеспечения градостроительной деятельности Мытищинского муниципального района"  №  1231/11 от  18.08.2011                     
2. МУП "Центр обеспечения градостроительной деятельности Мытищинского муниципального района" № 1132/12 от  29.08.2012                      
3. МУП "Центр обеспечения градостроительной деятельности Мытищинского муниципального района" №  1197/12 от  12.09.2012
4. ФКУ ФУАД "Центравтомагистраль" ФДА №  61-8/1841-35  от  07.06.2016             
5. ГАУ МО "Мособлгосэкспертиза" № 1967 Э-18 от 19.07.2018 
6. ООО "Уралмонтажавтоматика" ПИР дог.№3/08 от 28.05.2008
7. ООО "ЭНРОС"- ПИР № ПИР-06/2010 от 25.06.2010 - расторгнут
8. ООО "АРКС Энерго" ПИР № 2011-03/15 от 14.03.2011 - расторгнут
9. ООО "Финпром-Инжиниринг" 100798/НЗ 08.08.2019- расторгнут</t>
    </r>
  </si>
  <si>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</si>
  <si>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</si>
  <si>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</si>
  <si>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</si>
  <si>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</si>
  <si>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2014 года</t>
  </si>
  <si>
    <t>2015 год</t>
  </si>
  <si>
    <t>2016 год</t>
  </si>
  <si>
    <t>2017 год</t>
  </si>
  <si>
    <t>2018 год</t>
  </si>
  <si>
    <t>2019 год</t>
  </si>
  <si>
    <t>2020 год</t>
  </si>
  <si>
    <t>2021 год</t>
  </si>
  <si>
    <t>2022 год</t>
  </si>
  <si>
    <t>2023 год</t>
  </si>
  <si>
    <t>2024 год</t>
  </si>
  <si>
    <t>2025 год</t>
  </si>
  <si>
    <t>Итого за период реализации инвестиционной программы</t>
  </si>
  <si>
    <t>Утвержденный план</t>
  </si>
  <si>
    <t>Предложение по корректировке плана</t>
  </si>
  <si>
    <t>по состоянию на 01.01.2014</t>
  </si>
  <si>
    <t>по состоянию на 01.01.2020</t>
  </si>
  <si>
    <t>Итого за год</t>
  </si>
  <si>
    <t>26</t>
  </si>
  <si>
    <t>27</t>
  </si>
  <si>
    <t>28</t>
  </si>
  <si>
    <t>29</t>
  </si>
  <si>
    <t>30</t>
  </si>
  <si>
    <t>31</t>
  </si>
  <si>
    <t>Финансирование капитальных вложений в прогнозных ценах соответствующих лет всего, млн рублей (с НДС), в том числе за счет:</t>
  </si>
  <si>
    <t>1.01</t>
  </si>
  <si>
    <t>федерального бюджета</t>
  </si>
  <si>
    <t>1.02</t>
  </si>
  <si>
    <t>бюджетов субъектов Российской Федерации</t>
  </si>
  <si>
    <t>1.03</t>
  </si>
  <si>
    <t>средств, полученных от оказания услуг по регулируемым государством ценам (тарифам)</t>
  </si>
  <si>
    <t>1.04</t>
  </si>
  <si>
    <t>платы за технологическое присоединение</t>
  </si>
  <si>
    <t>1.05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</si>
  <si>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</si>
  <si>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</si>
  <si>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2.01</t>
  </si>
  <si>
    <t>проектно-изыскательские работы</t>
  </si>
  <si>
    <t>2.02</t>
  </si>
  <si>
    <t>строительные работы, реконструкция, монтаж оборудования</t>
  </si>
  <si>
    <t>2.03</t>
  </si>
  <si>
    <t>оборудование</t>
  </si>
  <si>
    <t>2.04</t>
  </si>
  <si>
    <t>прочие затраты</t>
  </si>
  <si>
    <t>Постановка объектов электросетевого хозяйства под напряжение:</t>
  </si>
  <si>
    <t>3.01</t>
  </si>
  <si>
    <t>объектов электросетевого хозяйства (объектов электроэнергетики), МВт</t>
  </si>
  <si>
    <t>3.02</t>
  </si>
  <si>
    <t>объектов электросетевого хозяйства, МВxА</t>
  </si>
  <si>
    <t>3.03</t>
  </si>
  <si>
    <t>объектов электросетевого хозяйства, Мвар</t>
  </si>
  <si>
    <t>3.04</t>
  </si>
  <si>
    <t>воздушных линий электропередачи в одноцепном исполнении, км</t>
  </si>
  <si>
    <t>3.05</t>
  </si>
  <si>
    <t>воздушных линий электропередачи в двухцепном исполнении, км</t>
  </si>
  <si>
    <t>3.06</t>
  </si>
  <si>
    <t>кабельных линий электропередачи, км</t>
  </si>
  <si>
    <t>3.07</t>
  </si>
  <si>
    <t>объектов электросетевого хозяйства, шт ячеек</t>
  </si>
  <si>
    <t>3.08</t>
  </si>
  <si>
    <t>прочие, кв.м.</t>
  </si>
  <si>
    <t>3.09</t>
  </si>
  <si>
    <t>прочие, п.м.</t>
  </si>
  <si>
    <t>3.10</t>
  </si>
  <si>
    <t>прочие, т.у.</t>
  </si>
  <si>
    <t>3.11</t>
  </si>
  <si>
    <t>другое, шт</t>
  </si>
  <si>
    <t>Ввод объектов (мощностей) в эксплуатацию:</t>
  </si>
  <si>
    <t>4.01</t>
  </si>
  <si>
    <t>4.02</t>
  </si>
  <si>
    <t>4.03</t>
  </si>
  <si>
    <t>4.04</t>
  </si>
  <si>
    <t>4.05</t>
  </si>
  <si>
    <t>4.06</t>
  </si>
  <si>
    <t>4.07</t>
  </si>
  <si>
    <t>4.08</t>
  </si>
  <si>
    <t>4.09</t>
  </si>
  <si>
    <t>4.10</t>
  </si>
  <si>
    <t>4.11</t>
  </si>
  <si>
    <t>Принятие объектов основных средств к бухгалтерскому учету:</t>
  </si>
  <si>
    <t>5.01</t>
  </si>
  <si>
    <t>млн рублей (без НДС)</t>
  </si>
  <si>
    <t>5.02</t>
  </si>
  <si>
    <t>5.03</t>
  </si>
  <si>
    <t>МВxА</t>
  </si>
  <si>
    <t>5.04</t>
  </si>
  <si>
    <t>5.05</t>
  </si>
  <si>
    <t>км</t>
  </si>
  <si>
    <t>5.06</t>
  </si>
  <si>
    <t>шт ячеек</t>
  </si>
  <si>
    <t>5.07</t>
  </si>
  <si>
    <t>кв.м.</t>
  </si>
  <si>
    <t>5.08</t>
  </si>
  <si>
    <t>п.м.</t>
  </si>
  <si>
    <t>5.09</t>
  </si>
  <si>
    <t>т.у.</t>
  </si>
  <si>
    <t>5.10</t>
  </si>
  <si>
    <t>Принятие нематериальных активов к бухгалтерскому учету, млн рублей (без НДС)</t>
  </si>
  <si>
    <t>Вывод мощностей из эксплуатации:</t>
  </si>
  <si>
    <t>7.01</t>
  </si>
  <si>
    <t>объектов электросетевого хозяйства, МВт</t>
  </si>
  <si>
    <t>7.02</t>
  </si>
  <si>
    <t>7.03</t>
  </si>
  <si>
    <t>7.04</t>
  </si>
  <si>
    <t>линий электропередачи, км</t>
  </si>
  <si>
    <t>7.05</t>
  </si>
  <si>
    <t>другое</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</si>
</sst>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0.000;\-0.000;&quot;-&quot;"/>
    <numFmt numFmtId="165" formatCode="0;\-0;&quot;-&quot;"/>
    <numFmt numFmtId="166" formatCode="#,##0.00_ ;\-#,##0.00\ "/>
    <numFmt numFmtId="167" formatCode="#,##0.000"/>
    <numFmt numFmtId="168" formatCode="_(* #,##0_);_(* \(#,##0\);_(* &quot;-&quot;_);_(@_)"/>
    <numFmt numFmtId="169" formatCode="0.0%"/>
    <numFmt numFmtId="170" formatCode="dd/mm/yy;@"/>
    <numFmt numFmtId="171" formatCode="[$-419]mmmm;@"/>
    <numFmt numFmtId="172" formatCode="#,##0.0"/>
    <numFmt numFmtId="173" formatCode="#,##0.000_ ;[Red]\-#,##0.000\ "/>
    <numFmt numFmtId="174" formatCode="_-* #,##0.00&quot;р.&quot;_-;\-* #,##0.00&quot;р.&quot;_-;_-* &quot;-&quot;??&quot;р.&quot;_-;_-@_-"/>
    <numFmt numFmtId="175" formatCode="[$-419]mmmm\ yyyy;@"/>
    <numFmt numFmtId="176" formatCode="m/d/yyyy"/>
    <numFmt numFmtId="177" formatCode="0%;\-0%;&quot;₽&quot;"/>
    <numFmt numFmtId="178" formatCode="d\-mmm"/>
    <numFmt numFmtId="179" formatCode="0%;\-0%;0%"/>
    <numFmt numFmtId="180" formatCode="0%;\-0%;&quot;&quot;"/>
    <numFmt numFmtId="181" formatCode="0.0"/>
  </numFmts>
  <fonts count="64"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11"/>
      <color theme="1"/>
      <name val="Calibri"/>
      <family val="2"/>
      <scheme val="minor"/>
    </font>
    <font>
      <b/>
      <u/>
      <sz val="12"/>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2"/>
      <name val="Times New Roman"/>
      <family val="1"/>
      <charset val="204"/>
    </font>
    <font>
      <sz val="11"/>
      <color theme="1"/>
      <name val="Times New Roman"/>
      <family val="1"/>
      <charset val="204"/>
    </font>
    <font>
      <sz val="12"/>
      <color theme="1"/>
      <name val="Times New Roman"/>
      <family val="1"/>
      <charset val="204"/>
    </font>
    <font>
      <b/>
      <u/>
      <sz val="9"/>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
      <sz val="11"/>
      <name val="Times New Roman"/>
      <family val="1"/>
      <charset val="204"/>
    </font>
    <font>
      <sz val="11"/>
      <color rgb="FF000000"/>
      <name val="SimSun"/>
      <family val="2"/>
      <charset val="204"/>
    </font>
    <font>
      <sz val="10"/>
      <name val="Arial Cyr"/>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color rgb="FF000000"/>
      <name val="Times New Roman"/>
      <family val="1"/>
      <charset val="204"/>
    </font>
    <font>
      <b/>
      <sz val="8"/>
      <color theme="1"/>
      <name val="Times New Roman"/>
      <family val="1"/>
      <charset val="204"/>
    </font>
    <font>
      <b/>
      <sz val="20"/>
      <color theme="1"/>
      <name val="Arial"/>
      <family val="2"/>
      <charset val="204"/>
    </font>
    <font>
      <i/>
      <sz val="12"/>
      <color rgb="FF000000"/>
      <name val="Times New Roman"/>
      <family val="1"/>
    </font>
    <font>
      <b/>
      <sz val="8"/>
      <color theme="1"/>
      <name val="Times New Roman"/>
      <family val="1"/>
    </font>
    <font>
      <sz val="8"/>
      <color theme="1"/>
      <name val="Times New Roman"/>
      <family val="1"/>
    </font>
    <font>
      <sz val="8"/>
      <color rgb="FF000000"/>
      <name val="Times New Roman"/>
      <family val="1"/>
    </font>
    <font>
      <b/>
      <sz val="14"/>
      <name val="Times New Roman"/>
      <family val="1"/>
      <charset val="204"/>
    </font>
    <font>
      <b/>
      <u/>
      <sz val="9"/>
      <name val="Times New Roman"/>
      <family val="1"/>
      <charset val="204"/>
    </font>
    <font>
      <b/>
      <u/>
      <sz val="16"/>
      <name val="Times New Roman"/>
      <family val="1"/>
      <charset val="204"/>
    </font>
    <font>
      <u/>
      <sz val="12"/>
      <name val="Times New Roman"/>
      <family val="1"/>
      <charset val="204"/>
    </font>
    <font>
      <b/>
      <sz val="11"/>
      <name val="Times New Roman"/>
      <family val="1"/>
      <charset val="204"/>
    </font>
    <font>
      <b/>
      <sz val="14"/>
      <color rgb="FF000000"/>
      <name val="Times New Roman"/>
      <family val="1"/>
    </font>
    <font>
      <b/>
      <u/>
      <sz val="14"/>
      <color rgb="FF000000"/>
      <name val="Times New Roman"/>
      <family val="1"/>
    </font>
    <font>
      <b/>
      <sz val="10"/>
      <color rgb="FF000000"/>
      <name val="Times New Roman"/>
      <family val="1"/>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5"/>
      </patternFill>
    </fill>
    <fill>
      <patternFill patternType="solid">
        <fgColor theme="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8">
    <xf numFmtId="0" fontId="0" fillId="0" borderId="0"/>
    <xf numFmtId="0" fontId="35" fillId="0" borderId="0"/>
    <xf numFmtId="0" fontId="2" fillId="0" borderId="0"/>
    <xf numFmtId="0" fontId="23" fillId="0" borderId="0"/>
    <xf numFmtId="0" fontId="2" fillId="0" borderId="0"/>
    <xf numFmtId="0" fontId="43" fillId="0" borderId="0"/>
    <xf numFmtId="0" fontId="2" fillId="0" borderId="0"/>
    <xf numFmtId="0" fontId="44" fillId="0" borderId="0"/>
    <xf numFmtId="0" fontId="43" fillId="0" borderId="0"/>
    <xf numFmtId="43" fontId="2" fillId="0" borderId="0" applyFont="0" applyFill="0" applyBorder="0" applyAlignment="0" applyProtection="0"/>
    <xf numFmtId="9" fontId="2" fillId="0" borderId="0" applyFont="0" applyFill="0" applyBorder="0" applyAlignment="0" applyProtection="0"/>
    <xf numFmtId="174" fontId="2"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174" fontId="1" fillId="0" borderId="0" applyFont="0" applyFill="0" applyBorder="0" applyAlignment="0" applyProtection="0"/>
  </cellStyleXfs>
  <cellXfs count="378">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49" fontId="5" fillId="0" borderId="1" xfId="0" applyNumberFormat="1" applyFont="1" applyBorder="1" applyAlignment="1">
      <alignment vertical="center"/>
    </xf>
    <xf numFmtId="0" fontId="14"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horizontal="left" vertical="center"/>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6" fillId="0" borderId="0" xfId="0" applyFont="1"/>
    <xf numFmtId="0" fontId="5" fillId="0" borderId="0" xfId="0" applyFont="1"/>
    <xf numFmtId="0" fontId="20" fillId="0" borderId="0" xfId="0" applyFont="1" applyAlignment="1">
      <alignment horizontal="center" vertical="center"/>
    </xf>
    <xf numFmtId="0" fontId="9" fillId="0" borderId="0" xfId="0" applyFont="1" applyAlignment="1">
      <alignment horizontal="center" vertical="center"/>
    </xf>
    <xf numFmtId="0" fontId="14" fillId="0" borderId="2" xfId="0" applyFont="1" applyBorder="1" applyAlignment="1">
      <alignment horizontal="center" vertical="center" wrapText="1"/>
    </xf>
    <xf numFmtId="0" fontId="3" fillId="0" borderId="0" xfId="0" applyFont="1" applyAlignment="1">
      <alignment horizontal="center"/>
    </xf>
    <xf numFmtId="49" fontId="5" fillId="0" borderId="1" xfId="0" applyNumberFormat="1" applyFont="1" applyBorder="1" applyAlignment="1">
      <alignment horizontal="center" vertical="center"/>
    </xf>
    <xf numFmtId="0" fontId="14" fillId="0" borderId="0" xfId="0" applyFont="1" applyAlignment="1">
      <alignment horizontal="right" vertical="center"/>
    </xf>
    <xf numFmtId="2" fontId="21" fillId="0" borderId="0" xfId="0" applyNumberFormat="1" applyFont="1" applyAlignment="1">
      <alignment horizontal="right" vertical="center" wrapText="1"/>
    </xf>
    <xf numFmtId="0" fontId="15" fillId="0" borderId="0" xfId="0" applyFont="1" applyAlignment="1">
      <alignment horizontal="left" vertical="center"/>
    </xf>
    <xf numFmtId="0" fontId="5" fillId="0" borderId="1" xfId="0" applyFont="1" applyBorder="1" applyAlignment="1">
      <alignment vertical="center" wrapText="1"/>
    </xf>
    <xf numFmtId="0" fontId="23" fillId="0" borderId="0" xfId="0" applyFont="1"/>
    <xf numFmtId="0" fontId="14"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1" xfId="0" applyNumberFormat="1" applyFont="1" applyBorder="1" applyAlignment="1">
      <alignment horizontal="center" vertical="center" wrapText="1"/>
    </xf>
    <xf numFmtId="0" fontId="22" fillId="0" borderId="7" xfId="0" applyFont="1" applyBorder="1" applyAlignment="1">
      <alignment horizontal="center" vertical="center"/>
    </xf>
    <xf numFmtId="0" fontId="5"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vertical="center"/>
    </xf>
    <xf numFmtId="0" fontId="24" fillId="0" borderId="0" xfId="0" applyFont="1" applyAlignment="1">
      <alignment vertical="center" wrapText="1"/>
    </xf>
    <xf numFmtId="0" fontId="25" fillId="0" borderId="16" xfId="0" applyFont="1" applyBorder="1" applyAlignment="1">
      <alignment horizontal="center" vertical="center" wrapText="1" shrinkToFit="1"/>
    </xf>
    <xf numFmtId="167" fontId="25" fillId="0" borderId="16" xfId="0" applyNumberFormat="1" applyFont="1" applyBorder="1" applyAlignment="1">
      <alignment horizontal="center" vertical="center" wrapText="1" shrinkToFit="1"/>
    </xf>
    <xf numFmtId="1" fontId="25" fillId="0" borderId="16" xfId="0" applyNumberFormat="1" applyFont="1" applyBorder="1" applyAlignment="1">
      <alignment horizontal="center" vertical="center" wrapText="1" shrinkToFit="1"/>
    </xf>
    <xf numFmtId="0" fontId="0" fillId="0" borderId="16" xfId="0" applyBorder="1" applyAlignment="1">
      <alignment horizontal="center" vertical="center" wrapText="1" shrinkToFit="1"/>
    </xf>
    <xf numFmtId="0" fontId="26" fillId="0" borderId="16" xfId="0" applyFont="1" applyBorder="1" applyAlignment="1">
      <alignment horizontal="center" vertical="center" wrapText="1" shrinkToFit="1"/>
    </xf>
    <xf numFmtId="0" fontId="27" fillId="0" borderId="16" xfId="0" applyFont="1" applyBorder="1" applyAlignment="1">
      <alignment horizontal="center" vertical="center" wrapText="1" shrinkToFit="1"/>
    </xf>
    <xf numFmtId="0" fontId="25" fillId="0" borderId="0" xfId="0" applyFont="1" applyAlignment="1">
      <alignment horizontal="right" vertical="center"/>
    </xf>
    <xf numFmtId="0" fontId="28" fillId="0" borderId="16" xfId="0" applyFont="1" applyBorder="1"/>
    <xf numFmtId="3" fontId="28" fillId="0" borderId="18" xfId="0" applyNumberFormat="1" applyFont="1" applyBorder="1" applyAlignment="1">
      <alignment horizontal="right"/>
    </xf>
    <xf numFmtId="1" fontId="28" fillId="0" borderId="18" xfId="0" applyNumberFormat="1" applyFont="1" applyBorder="1" applyAlignment="1">
      <alignment horizontal="right"/>
    </xf>
    <xf numFmtId="10" fontId="28" fillId="0" borderId="18" xfId="0" applyNumberFormat="1" applyFont="1" applyBorder="1" applyAlignment="1">
      <alignment horizontal="right"/>
    </xf>
    <xf numFmtId="0" fontId="28" fillId="0" borderId="19" xfId="0" applyFont="1" applyBorder="1"/>
    <xf numFmtId="0" fontId="28" fillId="0" borderId="19" xfId="0" applyFont="1" applyBorder="1" applyAlignment="1">
      <alignment horizontal="center"/>
    </xf>
    <xf numFmtId="10" fontId="28" fillId="0" borderId="16" xfId="0" applyNumberFormat="1" applyFont="1" applyBorder="1" applyAlignment="1">
      <alignment horizontal="right"/>
    </xf>
    <xf numFmtId="2" fontId="28" fillId="0" borderId="16" xfId="0" applyNumberFormat="1" applyFont="1" applyBorder="1" applyAlignment="1">
      <alignment horizontal="right"/>
    </xf>
    <xf numFmtId="0" fontId="28" fillId="0" borderId="20" xfId="0" applyFont="1" applyBorder="1"/>
    <xf numFmtId="0" fontId="29" fillId="0" borderId="19" xfId="0" applyFont="1" applyBorder="1"/>
    <xf numFmtId="3" fontId="28" fillId="0" borderId="16" xfId="0" applyNumberFormat="1" applyFont="1" applyBorder="1" applyAlignment="1">
      <alignment horizontal="right"/>
    </xf>
    <xf numFmtId="0" fontId="29" fillId="0" borderId="16" xfId="0" applyFont="1" applyBorder="1"/>
    <xf numFmtId="168" fontId="29" fillId="0" borderId="16" xfId="0" applyNumberFormat="1" applyFont="1" applyBorder="1" applyAlignment="1">
      <alignment horizontal="right"/>
    </xf>
    <xf numFmtId="168" fontId="28" fillId="0" borderId="16" xfId="0" applyNumberFormat="1" applyFont="1" applyBorder="1" applyAlignment="1">
      <alignment horizontal="right"/>
    </xf>
    <xf numFmtId="0" fontId="28" fillId="0" borderId="16" xfId="0" applyFont="1" applyBorder="1" applyAlignment="1">
      <alignment horizontal="right"/>
    </xf>
    <xf numFmtId="169" fontId="29" fillId="0" borderId="16" xfId="0" applyNumberFormat="1" applyFont="1" applyBorder="1" applyAlignment="1">
      <alignment horizontal="right"/>
    </xf>
    <xf numFmtId="0" fontId="41" fillId="0" borderId="0" xfId="1" applyFont="1" applyAlignment="1">
      <alignment horizontal="right"/>
    </xf>
    <xf numFmtId="0" fontId="41" fillId="0" borderId="0" xfId="1" applyFont="1" applyAlignment="1">
      <alignment horizontal="right" vertical="center"/>
    </xf>
    <xf numFmtId="0" fontId="36" fillId="0" borderId="0" xfId="4" applyFont="1"/>
    <xf numFmtId="0" fontId="42" fillId="0" borderId="0" xfId="4" applyFont="1" applyAlignment="1">
      <alignment horizontal="center" vertical="center"/>
    </xf>
    <xf numFmtId="1" fontId="42" fillId="0" borderId="16" xfId="7" applyNumberFormat="1" applyFont="1" applyFill="1" applyBorder="1" applyAlignment="1" applyProtection="1">
      <alignment horizontal="center" vertical="center" wrapText="1"/>
      <protection locked="0"/>
    </xf>
    <xf numFmtId="0" fontId="42" fillId="0" borderId="16" xfId="6" applyNumberFormat="1" applyFont="1" applyFill="1" applyBorder="1" applyAlignment="1">
      <alignment horizontal="center" vertical="center" wrapText="1"/>
    </xf>
    <xf numFmtId="170" fontId="36" fillId="0" borderId="16" xfId="5" applyNumberFormat="1" applyFont="1" applyFill="1" applyBorder="1" applyAlignment="1">
      <alignment horizontal="center" vertical="center" wrapText="1"/>
    </xf>
    <xf numFmtId="171" fontId="36" fillId="0" borderId="16" xfId="5" applyNumberFormat="1" applyFont="1" applyFill="1" applyBorder="1" applyAlignment="1">
      <alignment horizontal="center" vertical="center" wrapText="1"/>
    </xf>
    <xf numFmtId="4" fontId="36" fillId="0" borderId="16" xfId="5" applyNumberFormat="1" applyFont="1" applyFill="1" applyBorder="1" applyAlignment="1">
      <alignment horizontal="center" vertical="center"/>
    </xf>
    <xf numFmtId="0" fontId="36" fillId="0" borderId="16" xfId="5" applyNumberFormat="1" applyFont="1" applyFill="1" applyBorder="1" applyAlignment="1">
      <alignment horizontal="center" vertical="center" wrapText="1"/>
    </xf>
    <xf numFmtId="4" fontId="42" fillId="0" borderId="16" xfId="6" applyNumberFormat="1" applyFont="1" applyFill="1" applyBorder="1" applyAlignment="1">
      <alignment horizontal="center" vertical="center" wrapText="1"/>
    </xf>
    <xf numFmtId="0" fontId="42" fillId="0" borderId="16" xfId="6" applyFont="1" applyFill="1" applyBorder="1" applyAlignment="1">
      <alignment horizontal="center" vertical="center" wrapText="1"/>
    </xf>
    <xf numFmtId="1" fontId="36" fillId="0" borderId="16" xfId="5" applyNumberFormat="1" applyFont="1" applyFill="1" applyBorder="1" applyAlignment="1">
      <alignment horizontal="center" vertical="center"/>
    </xf>
    <xf numFmtId="0" fontId="42" fillId="0" borderId="16" xfId="6" applyFont="1" applyFill="1" applyBorder="1" applyAlignment="1" applyProtection="1">
      <alignment horizontal="center" vertical="top" wrapText="1"/>
      <protection locked="0"/>
    </xf>
    <xf numFmtId="0" fontId="45" fillId="0" borderId="0" xfId="4" applyFont="1"/>
    <xf numFmtId="0" fontId="36" fillId="0" borderId="0" xfId="4" applyFont="1" applyFill="1"/>
    <xf numFmtId="0" fontId="48" fillId="0" borderId="16" xfId="4" applyFont="1" applyFill="1" applyBorder="1" applyAlignment="1">
      <alignment horizontal="center" vertical="center"/>
    </xf>
    <xf numFmtId="0" fontId="48" fillId="0" borderId="16" xfId="4" applyFont="1" applyFill="1" applyBorder="1" applyAlignment="1">
      <alignment horizontal="center" vertical="center" wrapText="1"/>
    </xf>
    <xf numFmtId="0" fontId="42" fillId="3" borderId="0" xfId="4" applyFont="1" applyFill="1" applyAlignment="1">
      <alignment horizontal="center" vertical="center"/>
    </xf>
    <xf numFmtId="0" fontId="45" fillId="0" borderId="16" xfId="4" applyFont="1" applyFill="1" applyBorder="1" applyAlignment="1">
      <alignment horizontal="center" vertical="center"/>
    </xf>
    <xf numFmtId="1" fontId="45" fillId="0" borderId="16" xfId="4" applyNumberFormat="1" applyFont="1" applyFill="1" applyBorder="1" applyAlignment="1">
      <alignment horizontal="center" vertical="center" wrapText="1"/>
    </xf>
    <xf numFmtId="1" fontId="42" fillId="0" borderId="16" xfId="4" applyNumberFormat="1" applyFont="1" applyFill="1" applyBorder="1" applyAlignment="1">
      <alignment horizontal="center" vertical="center" wrapText="1"/>
    </xf>
    <xf numFmtId="49" fontId="42" fillId="0" borderId="16" xfId="4" applyNumberFormat="1" applyFont="1" applyFill="1" applyBorder="1" applyAlignment="1">
      <alignment horizontal="center" vertical="center" wrapText="1"/>
    </xf>
    <xf numFmtId="0" fontId="42" fillId="0" borderId="16" xfId="4" applyFont="1" applyFill="1" applyBorder="1" applyAlignment="1">
      <alignment horizontal="center" vertical="center"/>
    </xf>
    <xf numFmtId="0" fontId="36" fillId="0" borderId="16" xfId="2" applyNumberFormat="1" applyFont="1" applyFill="1" applyBorder="1" applyAlignment="1" applyProtection="1">
      <alignment horizontal="center" vertical="center"/>
      <protection locked="0"/>
    </xf>
    <xf numFmtId="173" fontId="36" fillId="0" borderId="16" xfId="2" applyNumberFormat="1" applyFont="1" applyFill="1" applyBorder="1" applyAlignment="1" applyProtection="1">
      <alignment horizontal="center" vertical="center" wrapText="1"/>
      <protection locked="0"/>
    </xf>
    <xf numFmtId="0" fontId="42" fillId="0" borderId="16" xfId="2" applyNumberFormat="1" applyFont="1" applyFill="1" applyBorder="1" applyAlignment="1">
      <alignment horizontal="center" vertical="center" wrapText="1"/>
    </xf>
    <xf numFmtId="172" fontId="42" fillId="0" borderId="16" xfId="4" applyNumberFormat="1" applyFont="1" applyFill="1" applyBorder="1" applyAlignment="1">
      <alignment horizontal="center" vertical="center" wrapText="1"/>
    </xf>
    <xf numFmtId="14" fontId="42" fillId="0" borderId="16" xfId="6" applyNumberFormat="1" applyFont="1" applyFill="1" applyBorder="1" applyAlignment="1">
      <alignment horizontal="center" vertical="center" wrapText="1"/>
    </xf>
    <xf numFmtId="49" fontId="42" fillId="0" borderId="16" xfId="6" applyNumberFormat="1" applyFont="1" applyFill="1" applyBorder="1" applyAlignment="1">
      <alignment horizontal="center" vertical="center" wrapText="1"/>
    </xf>
    <xf numFmtId="14" fontId="42" fillId="0" borderId="16" xfId="4" applyNumberFormat="1" applyFont="1" applyFill="1" applyBorder="1" applyAlignment="1">
      <alignment horizontal="center" vertical="center"/>
    </xf>
    <xf numFmtId="0" fontId="42" fillId="0" borderId="16" xfId="2" applyNumberFormat="1" applyFont="1" applyFill="1" applyBorder="1" applyAlignment="1" applyProtection="1">
      <alignment horizontal="center" vertical="center"/>
      <protection locked="0"/>
    </xf>
    <xf numFmtId="1" fontId="46" fillId="0" borderId="16" xfId="4" applyNumberFormat="1" applyFont="1" applyFill="1" applyBorder="1" applyAlignment="1">
      <alignment horizontal="center" vertical="center" wrapText="1"/>
    </xf>
    <xf numFmtId="173" fontId="42" fillId="0" borderId="16" xfId="2" applyNumberFormat="1" applyFont="1" applyFill="1" applyBorder="1" applyAlignment="1" applyProtection="1">
      <alignment horizontal="center" vertical="center" wrapText="1"/>
      <protection locked="0"/>
    </xf>
    <xf numFmtId="1" fontId="42" fillId="0" borderId="16" xfId="5" applyNumberFormat="1" applyFont="1" applyFill="1" applyBorder="1" applyAlignment="1">
      <alignment horizontal="center" vertical="center"/>
    </xf>
    <xf numFmtId="0" fontId="42" fillId="0" borderId="16" xfId="5" applyNumberFormat="1" applyFont="1" applyFill="1" applyBorder="1" applyAlignment="1">
      <alignment horizontal="center" vertical="center" wrapText="1"/>
    </xf>
    <xf numFmtId="4" fontId="42" fillId="0" borderId="16" xfId="5" applyNumberFormat="1" applyFont="1" applyFill="1" applyBorder="1" applyAlignment="1">
      <alignment horizontal="center" vertical="center"/>
    </xf>
    <xf numFmtId="171" fontId="42" fillId="0" borderId="16" xfId="5" applyNumberFormat="1" applyFont="1" applyFill="1" applyBorder="1" applyAlignment="1">
      <alignment horizontal="center" vertical="center" wrapText="1"/>
    </xf>
    <xf numFmtId="170" fontId="42" fillId="0" borderId="16" xfId="5" applyNumberFormat="1" applyFont="1" applyFill="1" applyBorder="1" applyAlignment="1">
      <alignment horizontal="center" vertical="center" wrapText="1"/>
    </xf>
    <xf numFmtId="0" fontId="20" fillId="0" borderId="3" xfId="0" applyFont="1" applyBorder="1" applyAlignment="1">
      <alignment horizontal="center" vertical="center" wrapText="1"/>
    </xf>
    <xf numFmtId="0" fontId="9" fillId="0" borderId="0" xfId="0" applyFont="1" applyAlignment="1">
      <alignment vertical="center"/>
    </xf>
    <xf numFmtId="0" fontId="10" fillId="0" borderId="0" xfId="0" applyFont="1" applyAlignment="1">
      <alignment horizontal="right" vertical="center"/>
    </xf>
    <xf numFmtId="0" fontId="14" fillId="0" borderId="0" xfId="0" applyFont="1"/>
    <xf numFmtId="0" fontId="10" fillId="0" borderId="0" xfId="0" applyFont="1" applyAlignment="1">
      <alignment horizontal="right"/>
    </xf>
    <xf numFmtId="0" fontId="20" fillId="0" borderId="16"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20" fillId="4" borderId="36" xfId="0" applyFont="1" applyFill="1" applyBorder="1" applyAlignment="1">
      <alignment horizontal="center" vertical="center" shrinkToFit="1"/>
    </xf>
    <xf numFmtId="0" fontId="20" fillId="4" borderId="16" xfId="0" applyFont="1" applyFill="1" applyBorder="1" applyAlignment="1">
      <alignment vertical="center" wrapText="1"/>
    </xf>
    <xf numFmtId="176" fontId="20" fillId="4" borderId="16" xfId="0" applyNumberFormat="1" applyFont="1" applyFill="1" applyBorder="1" applyAlignment="1">
      <alignment horizontal="center" vertical="center" shrinkToFit="1"/>
    </xf>
    <xf numFmtId="176" fontId="14" fillId="4" borderId="16" xfId="0" applyNumberFormat="1" applyFont="1" applyFill="1" applyBorder="1" applyAlignment="1">
      <alignment horizontal="center" vertical="center" shrinkToFit="1"/>
    </xf>
    <xf numFmtId="0" fontId="14" fillId="4" borderId="16" xfId="0" applyFont="1" applyFill="1" applyBorder="1" applyAlignment="1">
      <alignment horizontal="center" vertical="center" shrinkToFit="1"/>
    </xf>
    <xf numFmtId="177" fontId="14" fillId="4" borderId="16" xfId="0" applyNumberFormat="1" applyFont="1" applyFill="1" applyBorder="1" applyAlignment="1">
      <alignment horizontal="center" vertical="center" shrinkToFit="1"/>
    </xf>
    <xf numFmtId="0" fontId="14" fillId="4" borderId="16" xfId="0" applyFont="1" applyFill="1" applyBorder="1" applyAlignment="1">
      <alignment horizontal="center" vertical="center" wrapText="1"/>
    </xf>
    <xf numFmtId="0" fontId="14" fillId="4" borderId="30" xfId="0" applyFont="1" applyFill="1" applyBorder="1" applyAlignment="1">
      <alignment horizontal="center" vertical="center" wrapText="1"/>
    </xf>
    <xf numFmtId="178" fontId="52" fillId="0" borderId="36" xfId="0" applyNumberFormat="1" applyFont="1" applyBorder="1" applyAlignment="1">
      <alignment horizontal="center" vertical="center" shrinkToFit="1"/>
    </xf>
    <xf numFmtId="0" fontId="14" fillId="0" borderId="16" xfId="0" applyFont="1" applyBorder="1" applyAlignment="1">
      <alignment vertical="center" wrapText="1"/>
    </xf>
    <xf numFmtId="175" fontId="14" fillId="0" borderId="16" xfId="0" applyNumberFormat="1" applyFont="1" applyBorder="1" applyAlignment="1">
      <alignment horizontal="center" vertical="center" shrinkToFit="1"/>
    </xf>
    <xf numFmtId="179" fontId="14" fillId="0" borderId="16" xfId="0" applyNumberFormat="1" applyFont="1" applyBorder="1" applyAlignment="1">
      <alignment horizontal="center" vertical="center" shrinkToFit="1"/>
    </xf>
    <xf numFmtId="0" fontId="14" fillId="0" borderId="37" xfId="0" applyFont="1" applyBorder="1" applyAlignment="1">
      <alignment horizontal="center" vertical="center" wrapText="1"/>
    </xf>
    <xf numFmtId="178" fontId="52" fillId="0" borderId="31" xfId="0" applyNumberFormat="1" applyFont="1" applyBorder="1" applyAlignment="1">
      <alignment horizontal="center" vertical="center" shrinkToFit="1"/>
    </xf>
    <xf numFmtId="0" fontId="14" fillId="0" borderId="32" xfId="0" applyFont="1" applyBorder="1" applyAlignment="1">
      <alignment vertical="center" wrapText="1"/>
    </xf>
    <xf numFmtId="179" fontId="14" fillId="0" borderId="32" xfId="0" applyNumberFormat="1" applyFont="1" applyBorder="1" applyAlignment="1">
      <alignment horizontal="center" vertical="center" shrinkToFit="1"/>
    </xf>
    <xf numFmtId="14" fontId="35" fillId="0" borderId="16" xfId="1" applyNumberFormat="1" applyFont="1" applyFill="1" applyBorder="1" applyAlignment="1">
      <alignment horizontal="center" vertical="center" wrapText="1"/>
    </xf>
    <xf numFmtId="170" fontId="14" fillId="0" borderId="16" xfId="0" applyNumberFormat="1" applyFont="1" applyBorder="1" applyAlignment="1">
      <alignment horizontal="center" vertical="center" shrinkToFit="1"/>
    </xf>
    <xf numFmtId="49" fontId="14" fillId="0" borderId="16" xfId="0" applyNumberFormat="1" applyFont="1" applyBorder="1" applyAlignment="1">
      <alignment horizontal="center" vertical="center" shrinkToFit="1"/>
    </xf>
    <xf numFmtId="14" fontId="14" fillId="0" borderId="16" xfId="0" applyNumberFormat="1" applyFont="1" applyBorder="1" applyAlignment="1">
      <alignment horizontal="center" vertical="center" shrinkToFit="1"/>
    </xf>
    <xf numFmtId="14" fontId="20" fillId="4" borderId="16" xfId="0" applyNumberFormat="1" applyFont="1" applyFill="1" applyBorder="1" applyAlignment="1">
      <alignment horizontal="center" vertical="center" shrinkToFit="1"/>
    </xf>
    <xf numFmtId="14" fontId="14" fillId="4" borderId="16" xfId="0" applyNumberFormat="1" applyFont="1" applyFill="1" applyBorder="1" applyAlignment="1">
      <alignment horizontal="center" vertical="center" shrinkToFit="1"/>
    </xf>
    <xf numFmtId="0" fontId="5" fillId="0" borderId="2" xfId="0" applyFont="1" applyFill="1" applyBorder="1" applyAlignment="1">
      <alignment horizontal="left" vertical="center" wrapText="1"/>
    </xf>
    <xf numFmtId="0" fontId="5" fillId="0" borderId="2" xfId="0" applyFont="1" applyFill="1" applyBorder="1" applyAlignment="1">
      <alignment vertical="center" wrapText="1"/>
    </xf>
    <xf numFmtId="49" fontId="5" fillId="0" borderId="1" xfId="0" applyNumberFormat="1" applyFont="1" applyFill="1" applyBorder="1" applyAlignment="1">
      <alignmen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0" fillId="0" borderId="3" xfId="0" applyFont="1" applyBorder="1" applyAlignment="1">
      <alignment horizontal="center" vertical="center" wrapText="1"/>
    </xf>
    <xf numFmtId="0" fontId="9" fillId="0" borderId="0" xfId="0" applyFont="1" applyAlignment="1">
      <alignment vertical="center"/>
    </xf>
    <xf numFmtId="180" fontId="14" fillId="4" borderId="16" xfId="0" applyNumberFormat="1" applyFont="1" applyFill="1" applyBorder="1" applyAlignment="1">
      <alignment horizontal="center" vertical="center" shrinkToFit="1"/>
    </xf>
    <xf numFmtId="175" fontId="14" fillId="0" borderId="32" xfId="0" applyNumberFormat="1" applyFont="1" applyBorder="1" applyAlignment="1">
      <alignment horizontal="center" vertical="center" shrinkToFi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6" xfId="0" applyFont="1" applyBorder="1" applyAlignment="1">
      <alignment horizontal="center" vertical="center"/>
    </xf>
    <xf numFmtId="0" fontId="54" fillId="0" borderId="16" xfId="0" applyFont="1" applyBorder="1" applyAlignment="1">
      <alignment horizontal="center" vertical="center"/>
    </xf>
    <xf numFmtId="0" fontId="54" fillId="0" borderId="16" xfId="0" applyFont="1" applyBorder="1" applyAlignment="1">
      <alignment horizontal="center" vertical="center" wrapText="1"/>
    </xf>
    <xf numFmtId="49" fontId="54" fillId="0" borderId="16" xfId="0" applyNumberFormat="1" applyFont="1" applyBorder="1" applyAlignment="1">
      <alignment horizontal="center" vertical="center" wrapText="1"/>
    </xf>
    <xf numFmtId="1" fontId="54" fillId="0" borderId="16" xfId="0" applyNumberFormat="1" applyFont="1" applyBorder="1" applyAlignment="1">
      <alignment horizontal="center" vertical="center" wrapText="1"/>
    </xf>
    <xf numFmtId="181" fontId="54" fillId="0" borderId="16" xfId="0" applyNumberFormat="1" applyFont="1" applyBorder="1" applyAlignment="1">
      <alignment horizontal="center" vertical="center" wrapText="1"/>
    </xf>
    <xf numFmtId="0" fontId="55" fillId="0" borderId="16" xfId="0" applyFont="1" applyBorder="1" applyAlignment="1">
      <alignment horizontal="center" vertical="center" wrapText="1"/>
    </xf>
    <xf numFmtId="4" fontId="54" fillId="0" borderId="16" xfId="0" applyNumberFormat="1" applyFont="1" applyBorder="1" applyAlignment="1">
      <alignment horizontal="center" vertical="center" wrapText="1"/>
    </xf>
    <xf numFmtId="49" fontId="54" fillId="5" borderId="16" xfId="0" applyNumberFormat="1" applyFont="1" applyFill="1" applyBorder="1" applyAlignment="1">
      <alignment horizontal="center" vertical="center" wrapText="1"/>
    </xf>
    <xf numFmtId="0" fontId="55" fillId="5" borderId="16" xfId="0" applyFont="1" applyFill="1" applyBorder="1" applyAlignment="1">
      <alignment horizontal="center" vertical="center" wrapText="1"/>
    </xf>
    <xf numFmtId="176" fontId="54" fillId="0" borderId="16" xfId="0" applyNumberFormat="1" applyFont="1" applyBorder="1" applyAlignment="1">
      <alignment horizontal="center" vertical="center" wrapText="1"/>
    </xf>
    <xf numFmtId="4" fontId="35" fillId="0" borderId="16" xfId="0" applyNumberFormat="1" applyFont="1" applyFill="1" applyBorder="1" applyAlignment="1">
      <alignment horizontal="left" vertical="center" wrapText="1"/>
    </xf>
    <xf numFmtId="0" fontId="20" fillId="0" borderId="3" xfId="0" applyFont="1" applyBorder="1" applyAlignment="1">
      <alignment horizontal="center" vertical="center" wrapText="1"/>
    </xf>
    <xf numFmtId="0" fontId="9" fillId="0" borderId="0" xfId="0" applyFont="1" applyAlignment="1">
      <alignment vertical="center"/>
    </xf>
    <xf numFmtId="0" fontId="15" fillId="0" borderId="16" xfId="0" applyFont="1" applyBorder="1" applyAlignment="1">
      <alignment horizontal="center" vertical="center" wrapText="1"/>
    </xf>
    <xf numFmtId="14" fontId="54" fillId="0" borderId="16" xfId="0" applyNumberFormat="1" applyFont="1" applyBorder="1" applyAlignment="1">
      <alignment horizontal="center" vertical="center" wrapText="1"/>
    </xf>
    <xf numFmtId="16" fontId="52" fillId="0" borderId="36" xfId="0" applyNumberFormat="1" applyFont="1" applyBorder="1" applyAlignment="1">
      <alignment horizontal="center" vertical="center" shrinkToFit="1"/>
    </xf>
    <xf numFmtId="16" fontId="52" fillId="0" borderId="31" xfId="0" applyNumberFormat="1" applyFont="1" applyBorder="1" applyAlignment="1">
      <alignment horizontal="center" vertical="center" shrinkToFit="1"/>
    </xf>
    <xf numFmtId="0" fontId="20" fillId="0" borderId="3" xfId="0" applyFont="1" applyBorder="1" applyAlignment="1">
      <alignment horizontal="center" vertical="center" wrapText="1"/>
    </xf>
    <xf numFmtId="0" fontId="20" fillId="0" borderId="0" xfId="0" applyFont="1" applyAlignment="1">
      <alignment vertical="center"/>
    </xf>
    <xf numFmtId="0" fontId="42" fillId="0" borderId="0" xfId="1" applyFont="1" applyFill="1"/>
    <xf numFmtId="0" fontId="41" fillId="0" borderId="0" xfId="1" applyFont="1" applyFill="1" applyAlignment="1">
      <alignment horizontal="right" vertical="center"/>
    </xf>
    <xf numFmtId="0" fontId="35" fillId="0" borderId="0" xfId="1" applyFont="1" applyFill="1"/>
    <xf numFmtId="0" fontId="41" fillId="0" borderId="0" xfId="1" applyFont="1" applyFill="1" applyAlignment="1">
      <alignment horizontal="right"/>
    </xf>
    <xf numFmtId="0" fontId="56" fillId="0" borderId="0" xfId="1" applyFont="1" applyFill="1" applyAlignment="1">
      <alignment horizontal="center"/>
    </xf>
    <xf numFmtId="0" fontId="56" fillId="0" borderId="0" xfId="3" applyFont="1" applyFill="1" applyAlignment="1">
      <alignment vertical="center"/>
    </xf>
    <xf numFmtId="0" fontId="41" fillId="0" borderId="0" xfId="3" applyFont="1" applyFill="1" applyBorder="1" applyAlignment="1">
      <alignment horizontal="center" vertical="center"/>
    </xf>
    <xf numFmtId="2" fontId="59" fillId="0" borderId="0" xfId="1" applyNumberFormat="1" applyFont="1" applyFill="1" applyAlignment="1">
      <alignment horizontal="right" vertical="top" wrapText="1"/>
    </xf>
    <xf numFmtId="0" fontId="42" fillId="0" borderId="0" xfId="1" applyFont="1" applyFill="1" applyAlignment="1">
      <alignment horizontal="right"/>
    </xf>
    <xf numFmtId="0" fontId="60" fillId="0" borderId="17" xfId="1" applyFont="1" applyFill="1" applyBorder="1" applyAlignment="1">
      <alignment horizontal="left" vertical="center"/>
    </xf>
    <xf numFmtId="0" fontId="42" fillId="0" borderId="17" xfId="1" applyFont="1" applyFill="1" applyBorder="1" applyAlignment="1">
      <alignment horizontal="left" vertical="center" wrapText="1"/>
    </xf>
    <xf numFmtId="0" fontId="60" fillId="0" borderId="17" xfId="1" applyFont="1" applyFill="1" applyBorder="1" applyAlignment="1">
      <alignment horizontal="justify"/>
    </xf>
    <xf numFmtId="0" fontId="42" fillId="0" borderId="17" xfId="1" applyFont="1" applyFill="1" applyBorder="1" applyAlignment="1">
      <alignment horizontal="justify"/>
    </xf>
    <xf numFmtId="0" fontId="60" fillId="0" borderId="17" xfId="1" applyFont="1" applyFill="1" applyBorder="1" applyAlignment="1">
      <alignment vertical="top" wrapText="1"/>
    </xf>
    <xf numFmtId="0" fontId="42" fillId="0" borderId="17" xfId="1" applyFont="1" applyFill="1" applyBorder="1" applyAlignment="1">
      <alignment horizontal="justify" vertical="top" wrapText="1"/>
    </xf>
    <xf numFmtId="0" fontId="60" fillId="0" borderId="17" xfId="0" applyFont="1" applyFill="1" applyBorder="1" applyAlignment="1">
      <alignment vertical="top" wrapText="1"/>
    </xf>
    <xf numFmtId="0" fontId="42" fillId="0" borderId="17" xfId="0" applyFont="1" applyFill="1" applyBorder="1" applyAlignment="1">
      <alignment horizontal="justify" vertical="top" wrapText="1"/>
    </xf>
    <xf numFmtId="0" fontId="42" fillId="0" borderId="17" xfId="0" applyFont="1" applyFill="1" applyBorder="1" applyAlignment="1">
      <alignment vertical="top" wrapText="1"/>
    </xf>
    <xf numFmtId="0" fontId="42" fillId="0" borderId="17" xfId="0" applyFont="1" applyFill="1" applyBorder="1" applyAlignment="1">
      <alignment horizontal="left" vertical="top" wrapText="1"/>
    </xf>
    <xf numFmtId="0" fontId="42" fillId="0" borderId="17" xfId="0" applyFont="1" applyFill="1" applyBorder="1" applyAlignment="1">
      <alignment horizontal="left" vertical="center" wrapText="1"/>
    </xf>
    <xf numFmtId="0" fontId="60" fillId="0" borderId="17" xfId="0" applyFont="1" applyFill="1" applyBorder="1" applyAlignment="1">
      <alignment vertical="center" wrapText="1"/>
    </xf>
    <xf numFmtId="0" fontId="42" fillId="0" borderId="17" xfId="0" applyFont="1" applyFill="1" applyBorder="1" applyAlignment="1">
      <alignment vertical="center" wrapText="1"/>
    </xf>
    <xf numFmtId="0" fontId="60" fillId="0" borderId="17" xfId="1" applyFont="1" applyFill="1" applyBorder="1" applyAlignment="1">
      <alignment horizontal="justify" vertical="top" wrapText="1"/>
    </xf>
    <xf numFmtId="2" fontId="42" fillId="0" borderId="17" xfId="1" applyNumberFormat="1" applyFont="1" applyFill="1" applyBorder="1" applyAlignment="1">
      <alignment horizontal="justify" vertical="top" wrapText="1"/>
    </xf>
    <xf numFmtId="0" fontId="42" fillId="0" borderId="17" xfId="1" applyFont="1" applyFill="1" applyBorder="1" applyAlignment="1">
      <alignment horizontal="left" vertical="top" wrapText="1"/>
    </xf>
    <xf numFmtId="4" fontId="42" fillId="0" borderId="17" xfId="1" applyNumberFormat="1" applyFont="1" applyFill="1" applyBorder="1" applyAlignment="1">
      <alignment horizontal="left"/>
    </xf>
    <xf numFmtId="169" fontId="42" fillId="0" borderId="17" xfId="1" applyNumberFormat="1" applyFont="1" applyFill="1" applyBorder="1" applyAlignment="1">
      <alignment horizontal="justify" vertical="top" wrapText="1"/>
    </xf>
    <xf numFmtId="2" fontId="42" fillId="0" borderId="17" xfId="1" applyNumberFormat="1" applyFont="1" applyFill="1" applyBorder="1" applyAlignment="1">
      <alignment horizontal="left" vertical="top" wrapText="1"/>
    </xf>
    <xf numFmtId="9" fontId="42" fillId="0" borderId="17" xfId="1" applyNumberFormat="1" applyFont="1" applyFill="1" applyBorder="1" applyAlignment="1">
      <alignment horizontal="justify" vertical="top" wrapText="1"/>
    </xf>
    <xf numFmtId="169" fontId="42" fillId="0" borderId="17" xfId="10" applyNumberFormat="1" applyFont="1" applyFill="1" applyBorder="1" applyAlignment="1">
      <alignment horizontal="justify" vertical="top" wrapText="1"/>
    </xf>
    <xf numFmtId="9" fontId="42" fillId="0" borderId="17" xfId="1" applyNumberFormat="1" applyFont="1" applyFill="1" applyBorder="1" applyAlignment="1">
      <alignment horizontal="justify" wrapText="1"/>
    </xf>
    <xf numFmtId="0" fontId="42" fillId="0" borderId="17" xfId="1" applyFont="1" applyFill="1" applyBorder="1" applyAlignment="1">
      <alignment vertical="top" wrapText="1"/>
    </xf>
    <xf numFmtId="0" fontId="42" fillId="0" borderId="17" xfId="1" applyFont="1" applyFill="1" applyBorder="1" applyAlignment="1">
      <alignment vertical="center" wrapText="1"/>
    </xf>
    <xf numFmtId="0" fontId="60" fillId="0" borderId="17" xfId="1" applyFont="1" applyFill="1" applyBorder="1" applyAlignment="1">
      <alignment horizontal="left" vertical="center" wrapText="1"/>
    </xf>
    <xf numFmtId="0" fontId="60" fillId="0" borderId="17" xfId="1" applyFont="1" applyFill="1" applyBorder="1" applyAlignment="1">
      <alignment horizontal="center" vertical="center" wrapText="1"/>
    </xf>
    <xf numFmtId="0" fontId="42" fillId="0" borderId="17" xfId="1" applyFont="1" applyFill="1" applyBorder="1"/>
    <xf numFmtId="0" fontId="20"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49" fontId="5" fillId="0" borderId="2"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xf>
    <xf numFmtId="0" fontId="5" fillId="0" borderId="9"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9"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10" xfId="0" applyFont="1" applyBorder="1" applyAlignment="1">
      <alignment horizontal="center" vertical="center" wrapText="1"/>
    </xf>
    <xf numFmtId="0" fontId="20" fillId="0" borderId="8" xfId="0" applyFont="1" applyBorder="1" applyAlignment="1">
      <alignment horizontal="center" vertical="center" wrapText="1"/>
    </xf>
    <xf numFmtId="0" fontId="24" fillId="0" borderId="0" xfId="0" applyFont="1" applyAlignment="1">
      <alignment horizontal="center" vertical="center"/>
    </xf>
    <xf numFmtId="0" fontId="13" fillId="0" borderId="0" xfId="0" applyFont="1" applyAlignment="1">
      <alignment horizontal="center"/>
    </xf>
    <xf numFmtId="0" fontId="26" fillId="0" borderId="16" xfId="0" applyFont="1" applyBorder="1" applyAlignment="1">
      <alignment horizontal="center" vertical="center" wrapText="1" shrinkToFit="1"/>
    </xf>
    <xf numFmtId="0" fontId="16" fillId="0" borderId="0" xfId="0" applyFont="1" applyAlignment="1">
      <alignment horizontal="center"/>
    </xf>
    <xf numFmtId="0" fontId="19" fillId="0" borderId="2" xfId="0" applyFont="1" applyBorder="1" applyAlignment="1">
      <alignment horizontal="center" vertical="center"/>
    </xf>
    <xf numFmtId="0" fontId="19" fillId="0" borderId="8"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11" fillId="0" borderId="0" xfId="0" applyFont="1" applyAlignment="1">
      <alignment horizontal="left" vertical="center"/>
    </xf>
    <xf numFmtId="0" fontId="0" fillId="0" borderId="0" xfId="0"/>
    <xf numFmtId="0" fontId="9" fillId="0" borderId="0" xfId="0" applyFont="1" applyAlignment="1">
      <alignment vertical="center"/>
    </xf>
    <xf numFmtId="0" fontId="7" fillId="0" borderId="0" xfId="0" applyFont="1" applyAlignment="1">
      <alignment vertical="center"/>
    </xf>
    <xf numFmtId="0" fontId="5" fillId="0" borderId="0" xfId="0" applyFont="1" applyAlignment="1">
      <alignment vertical="center"/>
    </xf>
    <xf numFmtId="0" fontId="9" fillId="0" borderId="0" xfId="0" applyFont="1" applyAlignment="1">
      <alignment horizontal="center" vertical="center" wrapText="1"/>
    </xf>
    <xf numFmtId="0" fontId="6" fillId="0" borderId="0" xfId="0" applyFont="1" applyAlignment="1">
      <alignment vertical="center"/>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27" fillId="0" borderId="16" xfId="0" applyFont="1" applyBorder="1" applyAlignment="1">
      <alignment horizontal="center" vertical="center" wrapText="1" shrinkToFit="1"/>
    </xf>
    <xf numFmtId="0" fontId="22" fillId="0" borderId="9"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0" xfId="0" applyFont="1" applyAlignment="1">
      <alignment horizontal="center" vertical="center" wrapText="1"/>
    </xf>
    <xf numFmtId="0" fontId="20" fillId="0" borderId="0" xfId="0" applyFont="1" applyAlignment="1">
      <alignment horizontal="center" vertical="top" wrapText="1"/>
    </xf>
    <xf numFmtId="0" fontId="20" fillId="0" borderId="22"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30" xfId="0" applyFont="1" applyBorder="1" applyAlignment="1">
      <alignment horizontal="center" vertical="center" wrapText="1"/>
    </xf>
    <xf numFmtId="0" fontId="15" fillId="0" borderId="16" xfId="0" applyFont="1" applyBorder="1" applyAlignment="1">
      <alignment horizontal="center" vertical="center" wrapText="1"/>
    </xf>
    <xf numFmtId="0" fontId="53" fillId="0" borderId="16" xfId="0" applyFont="1" applyBorder="1" applyAlignment="1">
      <alignment horizontal="center" vertical="center" wrapText="1"/>
    </xf>
    <xf numFmtId="0" fontId="16" fillId="0" borderId="16"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0" fillId="0" borderId="16"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6" xfId="0" applyFont="1" applyBorder="1" applyAlignment="1">
      <alignment horizontal="center" vertical="center" textRotation="90" wrapText="1"/>
    </xf>
    <xf numFmtId="0" fontId="48" fillId="0" borderId="16" xfId="4" applyFont="1" applyFill="1" applyBorder="1" applyAlignment="1">
      <alignment horizontal="center" vertical="center" wrapText="1"/>
    </xf>
    <xf numFmtId="0" fontId="48" fillId="0" borderId="3" xfId="4" applyFont="1" applyFill="1" applyBorder="1" applyAlignment="1">
      <alignment horizontal="center" vertical="center" wrapText="1"/>
    </xf>
    <xf numFmtId="0" fontId="48" fillId="0" borderId="5" xfId="4" applyFont="1" applyFill="1" applyBorder="1" applyAlignment="1">
      <alignment horizontal="center" vertical="center" wrapText="1"/>
    </xf>
    <xf numFmtId="0" fontId="50" fillId="0" borderId="16" xfId="4" applyFont="1" applyFill="1" applyBorder="1" applyAlignment="1">
      <alignment horizontal="center" vertical="center" wrapText="1"/>
    </xf>
    <xf numFmtId="0" fontId="47" fillId="0" borderId="16" xfId="4" applyFont="1" applyFill="1" applyBorder="1" applyAlignment="1">
      <alignment horizontal="center" vertical="center" wrapText="1"/>
    </xf>
    <xf numFmtId="0" fontId="48" fillId="0" borderId="3" xfId="4" applyFont="1" applyFill="1" applyBorder="1" applyAlignment="1">
      <alignment horizontal="center" vertical="center" textRotation="90" wrapText="1"/>
    </xf>
    <xf numFmtId="0" fontId="48" fillId="0" borderId="5" xfId="4" applyFont="1" applyFill="1" applyBorder="1" applyAlignment="1">
      <alignment horizontal="center" vertical="center" textRotation="90" wrapText="1"/>
    </xf>
    <xf numFmtId="0" fontId="49" fillId="0" borderId="3" xfId="8" applyFont="1" applyFill="1" applyBorder="1" applyAlignment="1">
      <alignment horizontal="center" vertical="center" textRotation="90" wrapText="1"/>
    </xf>
    <xf numFmtId="0" fontId="49" fillId="0" borderId="5" xfId="8" applyFont="1" applyFill="1" applyBorder="1" applyAlignment="1">
      <alignment horizontal="center" vertical="center" textRotation="90" wrapText="1"/>
    </xf>
    <xf numFmtId="0" fontId="34" fillId="0" borderId="3" xfId="1" applyFont="1" applyFill="1" applyBorder="1" applyAlignment="1">
      <alignment horizontal="center" vertical="center" textRotation="90" wrapText="1"/>
    </xf>
    <xf numFmtId="0" fontId="34" fillId="0" borderId="5" xfId="1" applyFont="1" applyFill="1" applyBorder="1" applyAlignment="1">
      <alignment horizontal="center" vertical="center" textRotation="90" wrapText="1"/>
    </xf>
    <xf numFmtId="0" fontId="34" fillId="0" borderId="3" xfId="4" applyFont="1" applyFill="1" applyBorder="1" applyAlignment="1" applyProtection="1">
      <alignment horizontal="center" vertical="center" wrapText="1"/>
    </xf>
    <xf numFmtId="0" fontId="34" fillId="0" borderId="5" xfId="4" applyFont="1" applyFill="1" applyBorder="1" applyAlignment="1" applyProtection="1">
      <alignment horizontal="center" vertical="center" wrapText="1"/>
    </xf>
    <xf numFmtId="0" fontId="48" fillId="0" borderId="16" xfId="4" applyFont="1" applyFill="1" applyBorder="1" applyAlignment="1">
      <alignment horizontal="center" vertical="center" textRotation="90" wrapText="1"/>
    </xf>
    <xf numFmtId="0" fontId="51" fillId="2" borderId="21" xfId="3" applyFont="1" applyFill="1" applyBorder="1" applyAlignment="1">
      <alignment horizontal="center" vertical="center"/>
    </xf>
    <xf numFmtId="0" fontId="51" fillId="2" borderId="6" xfId="3" applyFont="1" applyFill="1" applyBorder="1" applyAlignment="1">
      <alignment horizontal="center" vertical="center"/>
    </xf>
    <xf numFmtId="0" fontId="34" fillId="0" borderId="0" xfId="2" applyFont="1" applyFill="1" applyAlignment="1">
      <alignment horizontal="center" vertical="center"/>
    </xf>
    <xf numFmtId="0" fontId="40" fillId="0" borderId="0" xfId="3" applyFont="1" applyAlignment="1">
      <alignment horizontal="center" vertical="center"/>
    </xf>
    <xf numFmtId="0" fontId="38" fillId="0" borderId="0" xfId="3" applyFont="1" applyAlignment="1">
      <alignment horizontal="center" vertical="center"/>
    </xf>
    <xf numFmtId="0" fontId="37" fillId="0" borderId="0" xfId="3" applyFont="1" applyAlignment="1">
      <alignment horizontal="center" vertical="center"/>
    </xf>
    <xf numFmtId="0" fontId="39" fillId="0" borderId="0" xfId="3" applyFont="1" applyFill="1" applyBorder="1" applyAlignment="1">
      <alignment horizontal="center" vertical="center"/>
    </xf>
    <xf numFmtId="0" fontId="48" fillId="0" borderId="10" xfId="4" applyFont="1" applyFill="1" applyBorder="1" applyAlignment="1">
      <alignment horizontal="center" vertical="center" wrapText="1"/>
    </xf>
    <xf numFmtId="0" fontId="48" fillId="0" borderId="2" xfId="4" applyFont="1" applyFill="1" applyBorder="1" applyAlignment="1">
      <alignment horizontal="center" vertical="center" wrapText="1"/>
    </xf>
    <xf numFmtId="0" fontId="48" fillId="0" borderId="8" xfId="4" applyFont="1" applyFill="1" applyBorder="1" applyAlignment="1">
      <alignment horizontal="center" vertical="center" wrapText="1"/>
    </xf>
    <xf numFmtId="0" fontId="48" fillId="0" borderId="4" xfId="4" applyFont="1" applyFill="1" applyBorder="1" applyAlignment="1">
      <alignment horizontal="center" vertical="center" wrapText="1"/>
    </xf>
    <xf numFmtId="0" fontId="48" fillId="0" borderId="3" xfId="4" applyFont="1" applyFill="1" applyBorder="1" applyAlignment="1">
      <alignment horizontal="center" vertical="center"/>
    </xf>
    <xf numFmtId="0" fontId="48" fillId="0" borderId="5" xfId="4" applyFont="1" applyFill="1" applyBorder="1" applyAlignment="1">
      <alignment horizontal="center" vertical="center"/>
    </xf>
    <xf numFmtId="0" fontId="34" fillId="0" borderId="16" xfId="4" applyFont="1" applyFill="1" applyBorder="1" applyAlignment="1" applyProtection="1">
      <alignment horizontal="center" vertical="center" textRotation="90" wrapText="1"/>
    </xf>
    <xf numFmtId="0" fontId="48" fillId="0" borderId="11" xfId="4" applyFont="1" applyFill="1" applyBorder="1" applyAlignment="1">
      <alignment horizontal="center" vertical="center" wrapText="1"/>
    </xf>
    <xf numFmtId="0" fontId="48" fillId="0" borderId="15" xfId="4" applyFont="1" applyFill="1" applyBorder="1" applyAlignment="1">
      <alignment horizontal="center" vertical="center" wrapText="1"/>
    </xf>
    <xf numFmtId="0" fontId="48" fillId="0" borderId="13" xfId="4" applyFont="1" applyFill="1" applyBorder="1" applyAlignment="1">
      <alignment horizontal="center" vertical="center" wrapText="1"/>
    </xf>
    <xf numFmtId="0" fontId="36" fillId="0" borderId="0" xfId="4" applyFont="1" applyAlignment="1">
      <alignment horizontal="center"/>
    </xf>
    <xf numFmtId="0" fontId="36" fillId="0" borderId="0" xfId="4" applyFont="1" applyFill="1" applyAlignment="1">
      <alignment horizontal="center"/>
    </xf>
    <xf numFmtId="0" fontId="47" fillId="0" borderId="9" xfId="4" applyFont="1" applyFill="1" applyBorder="1" applyAlignment="1">
      <alignment horizontal="center"/>
    </xf>
    <xf numFmtId="0" fontId="56" fillId="0" borderId="0" xfId="1" applyFont="1" applyFill="1" applyAlignment="1">
      <alignment horizontal="center"/>
    </xf>
    <xf numFmtId="0" fontId="56" fillId="0" borderId="0" xfId="3" applyFont="1" applyFill="1" applyAlignment="1">
      <alignment horizontal="center" vertical="center"/>
    </xf>
    <xf numFmtId="0" fontId="57" fillId="0" borderId="0" xfId="3" applyFont="1" applyFill="1" applyAlignment="1">
      <alignment horizontal="center" vertical="center"/>
    </xf>
    <xf numFmtId="0" fontId="35" fillId="0" borderId="0" xfId="3" applyFont="1" applyFill="1" applyAlignment="1">
      <alignment horizontal="center" vertical="center"/>
    </xf>
    <xf numFmtId="0" fontId="58" fillId="0" borderId="0" xfId="3" applyFont="1" applyFill="1" applyAlignment="1">
      <alignment horizontal="center" vertical="center"/>
    </xf>
    <xf numFmtId="0" fontId="58" fillId="0" borderId="0" xfId="3" applyFont="1" applyFill="1" applyAlignment="1">
      <alignment horizontal="center" vertical="center" wrapText="1"/>
    </xf>
    <xf numFmtId="0" fontId="60" fillId="0" borderId="0" xfId="1" applyFont="1" applyFill="1" applyAlignment="1">
      <alignment horizontal="center" wrapText="1"/>
    </xf>
    <xf numFmtId="0" fontId="60" fillId="0" borderId="0" xfId="1" applyFont="1" applyFill="1" applyAlignment="1">
      <alignment horizontal="center"/>
    </xf>
    <xf numFmtId="0" fontId="10" fillId="0" borderId="0" xfId="0" applyFont="1" applyAlignment="1">
      <alignment horizontal="right" vertical="center"/>
    </xf>
    <xf numFmtId="0" fontId="14" fillId="0" borderId="0" xfId="0" applyFont="1"/>
    <xf numFmtId="0" fontId="10" fillId="0" borderId="0" xfId="0" applyFont="1" applyAlignment="1">
      <alignment horizontal="right"/>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vertical="center"/>
    </xf>
    <xf numFmtId="0" fontId="14"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horizontal="center" vertical="center" wrapText="1"/>
    </xf>
    <xf numFmtId="0" fontId="10" fillId="0" borderId="0" xfId="0" applyFont="1" applyAlignment="1">
      <alignment vertical="center"/>
    </xf>
    <xf numFmtId="0" fontId="10" fillId="0" borderId="0" xfId="0" applyFont="1"/>
    <xf numFmtId="0" fontId="14" fillId="0" borderId="0" xfId="0" applyFont="1" applyAlignment="1">
      <alignment horizontal="center"/>
    </xf>
    <xf numFmtId="0" fontId="20" fillId="0" borderId="0" xfId="0" applyFont="1" applyAlignment="1">
      <alignment horizontal="center"/>
    </xf>
    <xf numFmtId="0" fontId="20" fillId="0" borderId="16" xfId="0" applyFont="1" applyBorder="1" applyAlignment="1">
      <alignment horizontal="center" vertical="center" wrapText="1"/>
    </xf>
    <xf numFmtId="0" fontId="20" fillId="0" borderId="16" xfId="0" applyFont="1" applyBorder="1" applyAlignment="1">
      <alignment horizontal="center" vertical="center"/>
    </xf>
    <xf numFmtId="0" fontId="20" fillId="0" borderId="16" xfId="0" applyFont="1" applyBorder="1" applyAlignment="1">
      <alignment vertical="center" wrapText="1"/>
    </xf>
    <xf numFmtId="0" fontId="14" fillId="0" borderId="3" xfId="0" applyFont="1" applyBorder="1" applyAlignment="1">
      <alignment horizontal="center" vertical="center" wrapText="1"/>
    </xf>
    <xf numFmtId="4" fontId="27" fillId="0" borderId="16" xfId="0" applyNumberFormat="1" applyFont="1" applyBorder="1" applyAlignment="1">
      <alignment horizontal="center" vertical="center" wrapText="1"/>
    </xf>
    <xf numFmtId="49" fontId="14" fillId="0" borderId="16" xfId="0" applyNumberFormat="1" applyFont="1" applyBorder="1" applyAlignment="1">
      <alignment horizontal="center" vertical="center" wrapText="1"/>
    </xf>
    <xf numFmtId="4" fontId="25" fillId="0" borderId="16" xfId="0" applyNumberFormat="1" applyFont="1" applyBorder="1" applyAlignment="1">
      <alignment horizontal="center" vertical="center" wrapText="1"/>
    </xf>
    <xf numFmtId="3" fontId="27" fillId="0" borderId="16" xfId="0" applyNumberFormat="1" applyFont="1" applyBorder="1" applyAlignment="1">
      <alignment horizontal="center" vertical="center" wrapText="1"/>
    </xf>
    <xf numFmtId="3" fontId="25" fillId="0" borderId="16" xfId="0" applyNumberFormat="1" applyFont="1" applyBorder="1" applyAlignment="1">
      <alignment horizontal="center" vertical="center" wrapText="1"/>
    </xf>
    <xf numFmtId="167" fontId="25" fillId="0" borderId="16" xfId="0" applyNumberFormat="1" applyFont="1" applyBorder="1" applyAlignment="1">
      <alignment horizontal="center" vertical="center" wrapText="1"/>
    </xf>
  </cellXfs>
  <cellStyles count="18">
    <cellStyle name="Денежный 2" xfId="11"/>
    <cellStyle name="Денежный 2 2" xfId="17"/>
    <cellStyle name="Обычный" xfId="0" builtinId="0"/>
    <cellStyle name="Обычный 2" xfId="2"/>
    <cellStyle name="Обычный 2 2" xfId="12"/>
    <cellStyle name="Обычный 280" xfId="6"/>
    <cellStyle name="Обычный 280 2" xfId="14"/>
    <cellStyle name="Обычный 3" xfId="1"/>
    <cellStyle name="Обычный 4" xfId="5"/>
    <cellStyle name="Обычный 5" xfId="8"/>
    <cellStyle name="Обычный 6 2 3" xfId="4"/>
    <cellStyle name="Обычный 6 2 3 2" xfId="13"/>
    <cellStyle name="Обычный 7" xfId="3"/>
    <cellStyle name="Обычный_Исполнительный аппарат МРСК Центра и Приволжья 2" xfId="7"/>
    <cellStyle name="Процентный 2" xfId="10"/>
    <cellStyle name="Процентный 2 2" xfId="16"/>
    <cellStyle name="Финансовый 2" xfId="9"/>
    <cellStyle name="Финансовый 2 2" xfId="15"/>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3F49-4631-A1AF-531187C9F02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3F49-4631-A1AF-531187C9F02F}"/>
            </c:ext>
          </c:extLst>
        </c:ser>
        <c:dLbls>
          <c:showLegendKey val="0"/>
          <c:showVal val="0"/>
          <c:showCatName val="0"/>
          <c:showSerName val="0"/>
          <c:showPercent val="0"/>
          <c:showBubbleSize val="0"/>
        </c:dLbls>
        <c:marker val="1"/>
        <c:smooth val="0"/>
        <c:axId val="41887232"/>
        <c:axId val="41807808"/>
      </c:lineChart>
      <c:catAx>
        <c:axId val="41887232"/>
        <c:scaling>
          <c:orientation val="minMax"/>
        </c:scaling>
        <c:delete val="0"/>
        <c:axPos val="b"/>
        <c:majorTickMark val="out"/>
        <c:minorTickMark val="none"/>
        <c:tickLblPos val="low"/>
        <c:crossAx val="41807808"/>
        <c:crosses val="autoZero"/>
        <c:auto val="1"/>
        <c:lblAlgn val="ctr"/>
        <c:lblOffset val="100"/>
        <c:noMultiLvlLbl val="0"/>
      </c:catAx>
      <c:valAx>
        <c:axId val="41807808"/>
        <c:scaling>
          <c:orientation val="minMax"/>
        </c:scaling>
        <c:delete val="0"/>
        <c:axPos val="l"/>
        <c:majorGridlines/>
        <c:numFmt formatCode="General" sourceLinked="1"/>
        <c:majorTickMark val="out"/>
        <c:minorTickMark val="none"/>
        <c:tickLblPos val="low"/>
        <c:crossAx val="41887232"/>
        <c:crosses val="autoZero"/>
        <c:crossBetween val="between"/>
      </c:val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70" zoomScaleNormal="70" zoomScaleSheetLayoutView="100" workbookViewId="0">
      <selection activeCell="A5" sqref="A5:C5"/>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1"/>
      <c r="C1" s="18" t="s">
        <v>295</v>
      </c>
    </row>
    <row r="2" spans="1:3" ht="18" x14ac:dyDescent="0.35">
      <c r="A2" s="30"/>
      <c r="B2" s="41"/>
      <c r="C2" s="9" t="s">
        <v>382</v>
      </c>
    </row>
    <row r="3" spans="1:3" ht="18" x14ac:dyDescent="0.35">
      <c r="A3" s="49"/>
      <c r="B3" s="41"/>
      <c r="C3" s="9" t="s">
        <v>394</v>
      </c>
    </row>
    <row r="4" spans="1:3" ht="15.6" x14ac:dyDescent="0.3">
      <c r="A4" s="49"/>
      <c r="B4" s="41"/>
      <c r="C4" s="41"/>
    </row>
    <row r="5" spans="1:3" ht="15.6" x14ac:dyDescent="0.25">
      <c r="A5" s="229" t="s">
        <v>626</v>
      </c>
      <c r="B5" s="229"/>
      <c r="C5" s="229"/>
    </row>
    <row r="6" spans="1:3" ht="15.6" x14ac:dyDescent="0.3">
      <c r="A6" s="49"/>
      <c r="B6" s="41"/>
      <c r="C6" s="41"/>
    </row>
    <row r="7" spans="1:3" ht="17.399999999999999" x14ac:dyDescent="0.25">
      <c r="A7" s="230" t="s">
        <v>270</v>
      </c>
      <c r="B7" s="230"/>
      <c r="C7" s="230"/>
    </row>
    <row r="8" spans="1:3" ht="17.399999999999999" x14ac:dyDescent="0.25">
      <c r="A8" s="43"/>
      <c r="B8" s="43"/>
      <c r="C8" s="43"/>
    </row>
    <row r="9" spans="1:3" ht="17.399999999999999" x14ac:dyDescent="0.25">
      <c r="A9" s="231" t="s">
        <v>535</v>
      </c>
      <c r="B9" s="231"/>
      <c r="C9" s="231"/>
    </row>
    <row r="10" spans="1:3" ht="15.6" x14ac:dyDescent="0.25">
      <c r="A10" s="232" t="s">
        <v>2</v>
      </c>
      <c r="B10" s="232"/>
      <c r="C10" s="232"/>
    </row>
    <row r="11" spans="1:3" ht="17.399999999999999" x14ac:dyDescent="0.25">
      <c r="A11" s="43"/>
      <c r="B11" s="43"/>
      <c r="C11" s="43"/>
    </row>
    <row r="12" spans="1:3" ht="17.399999999999999" x14ac:dyDescent="0.25">
      <c r="A12" s="231" t="s">
        <v>104</v>
      </c>
      <c r="B12" s="231"/>
      <c r="C12" s="231"/>
    </row>
    <row r="13" spans="1:3" ht="15.6" x14ac:dyDescent="0.25">
      <c r="A13" s="232" t="s">
        <v>0</v>
      </c>
      <c r="B13" s="232"/>
      <c r="C13" s="232"/>
    </row>
    <row r="14" spans="1:3" ht="18" x14ac:dyDescent="0.25">
      <c r="A14" s="2"/>
      <c r="B14" s="2"/>
      <c r="C14" s="2"/>
    </row>
    <row r="15" spans="1:3" ht="17.399999999999999" x14ac:dyDescent="0.25">
      <c r="A15" s="236" t="s">
        <v>327</v>
      </c>
      <c r="B15" s="236"/>
      <c r="C15" s="236"/>
    </row>
    <row r="16" spans="1:3" ht="15.6" x14ac:dyDescent="0.25">
      <c r="A16" s="232" t="s">
        <v>1</v>
      </c>
      <c r="B16" s="232"/>
      <c r="C16" s="232"/>
    </row>
    <row r="17" spans="1:3" ht="18" x14ac:dyDescent="0.25">
      <c r="A17" s="2"/>
      <c r="B17" s="2"/>
      <c r="C17" s="2"/>
    </row>
    <row r="18" spans="1:3" ht="17.399999999999999" x14ac:dyDescent="0.25">
      <c r="A18" s="236" t="s">
        <v>309</v>
      </c>
      <c r="B18" s="231"/>
      <c r="C18" s="231"/>
    </row>
    <row r="19" spans="1:3" ht="15.6" x14ac:dyDescent="0.25">
      <c r="A19" s="3"/>
      <c r="B19" s="3"/>
      <c r="C19" s="3"/>
    </row>
    <row r="20" spans="1:3" ht="15.6" x14ac:dyDescent="0.25">
      <c r="A20" s="50" t="s">
        <v>402</v>
      </c>
      <c r="B20" s="17" t="s">
        <v>218</v>
      </c>
      <c r="C20" s="16" t="s">
        <v>334</v>
      </c>
    </row>
    <row r="21" spans="1:3" ht="15.6" x14ac:dyDescent="0.25">
      <c r="A21" s="16">
        <v>1</v>
      </c>
      <c r="B21" s="17">
        <v>2</v>
      </c>
      <c r="C21" s="16">
        <v>3</v>
      </c>
    </row>
    <row r="22" spans="1:3" ht="31.2" x14ac:dyDescent="0.25">
      <c r="A22" s="163" t="s">
        <v>18</v>
      </c>
      <c r="B22" s="161" t="s">
        <v>150</v>
      </c>
      <c r="C22" s="164" t="s">
        <v>183</v>
      </c>
    </row>
    <row r="23" spans="1:3" ht="78" x14ac:dyDescent="0.25">
      <c r="A23" s="163" t="s">
        <v>44</v>
      </c>
      <c r="B23" s="162" t="s">
        <v>369</v>
      </c>
      <c r="C23" s="164" t="s">
        <v>177</v>
      </c>
    </row>
    <row r="24" spans="1:3" ht="15.6" x14ac:dyDescent="0.25">
      <c r="A24" s="233"/>
      <c r="B24" s="234"/>
      <c r="C24" s="235"/>
    </row>
    <row r="25" spans="1:3" ht="46.8" x14ac:dyDescent="0.25">
      <c r="A25" s="163" t="s">
        <v>67</v>
      </c>
      <c r="B25" s="165" t="s">
        <v>220</v>
      </c>
      <c r="C25" s="164" t="s">
        <v>364</v>
      </c>
    </row>
    <row r="26" spans="1:3" ht="31.2" x14ac:dyDescent="0.25">
      <c r="A26" s="163" t="s">
        <v>74</v>
      </c>
      <c r="B26" s="165" t="s">
        <v>345</v>
      </c>
      <c r="C26" s="164" t="s">
        <v>206</v>
      </c>
    </row>
    <row r="27" spans="1:3" ht="46.8" x14ac:dyDescent="0.25">
      <c r="A27" s="163" t="s">
        <v>80</v>
      </c>
      <c r="B27" s="165" t="s">
        <v>347</v>
      </c>
      <c r="C27" s="164" t="s">
        <v>216</v>
      </c>
    </row>
    <row r="28" spans="1:3" ht="15.6" x14ac:dyDescent="0.25">
      <c r="A28" s="163" t="s">
        <v>82</v>
      </c>
      <c r="B28" s="165" t="s">
        <v>237</v>
      </c>
      <c r="C28" s="164" t="s">
        <v>388</v>
      </c>
    </row>
    <row r="29" spans="1:3" ht="31.2" x14ac:dyDescent="0.25">
      <c r="A29" s="163" t="s">
        <v>83</v>
      </c>
      <c r="B29" s="165" t="s">
        <v>235</v>
      </c>
      <c r="C29" s="164" t="s">
        <v>388</v>
      </c>
    </row>
    <row r="30" spans="1:3" ht="31.2" x14ac:dyDescent="0.25">
      <c r="A30" s="163" t="s">
        <v>84</v>
      </c>
      <c r="B30" s="165" t="s">
        <v>236</v>
      </c>
      <c r="C30" s="164" t="s">
        <v>388</v>
      </c>
    </row>
    <row r="31" spans="1:3" ht="31.2" x14ac:dyDescent="0.25">
      <c r="A31" s="163" t="s">
        <v>85</v>
      </c>
      <c r="B31" s="165" t="s">
        <v>233</v>
      </c>
      <c r="C31" s="164" t="s">
        <v>11</v>
      </c>
    </row>
    <row r="32" spans="1:3" ht="31.2" x14ac:dyDescent="0.25">
      <c r="A32" s="163" t="s">
        <v>31</v>
      </c>
      <c r="B32" s="165" t="s">
        <v>238</v>
      </c>
      <c r="C32" s="164" t="s">
        <v>11</v>
      </c>
    </row>
    <row r="33" spans="1:3" ht="78" x14ac:dyDescent="0.25">
      <c r="A33" s="163" t="s">
        <v>32</v>
      </c>
      <c r="B33" s="165" t="s">
        <v>255</v>
      </c>
      <c r="C33" s="164" t="s">
        <v>397</v>
      </c>
    </row>
    <row r="34" spans="1:3" ht="93.6" x14ac:dyDescent="0.25">
      <c r="A34" s="163" t="s">
        <v>33</v>
      </c>
      <c r="B34" s="165" t="s">
        <v>254</v>
      </c>
      <c r="C34" s="164" t="s">
        <v>10</v>
      </c>
    </row>
    <row r="35" spans="1:3" ht="46.8" x14ac:dyDescent="0.25">
      <c r="A35" s="163" t="s">
        <v>34</v>
      </c>
      <c r="B35" s="165" t="s">
        <v>231</v>
      </c>
      <c r="C35" s="164" t="s">
        <v>388</v>
      </c>
    </row>
    <row r="36" spans="1:3" ht="31.2" x14ac:dyDescent="0.25">
      <c r="A36" s="163" t="s">
        <v>36</v>
      </c>
      <c r="B36" s="165" t="s">
        <v>232</v>
      </c>
      <c r="C36" s="164" t="s">
        <v>11</v>
      </c>
    </row>
    <row r="37" spans="1:3" ht="15.6" x14ac:dyDescent="0.25">
      <c r="A37" s="163" t="s">
        <v>37</v>
      </c>
      <c r="B37" s="165" t="s">
        <v>239</v>
      </c>
      <c r="C37" s="164" t="s">
        <v>11</v>
      </c>
    </row>
    <row r="38" spans="1:3" ht="15.6" x14ac:dyDescent="0.25">
      <c r="A38" s="163" t="s">
        <v>38</v>
      </c>
      <c r="B38" s="165" t="s">
        <v>234</v>
      </c>
      <c r="C38" s="164" t="s">
        <v>11</v>
      </c>
    </row>
    <row r="39" spans="1:3" ht="15.6" x14ac:dyDescent="0.25">
      <c r="A39" s="233"/>
      <c r="B39" s="234"/>
      <c r="C39" s="235"/>
    </row>
    <row r="40" spans="1:3" ht="62.4" x14ac:dyDescent="0.25">
      <c r="A40" s="163" t="s">
        <v>39</v>
      </c>
      <c r="B40" s="165" t="s">
        <v>276</v>
      </c>
      <c r="C40" s="164"/>
    </row>
    <row r="41" spans="1:3" ht="93.6" x14ac:dyDescent="0.25">
      <c r="A41" s="163" t="s">
        <v>40</v>
      </c>
      <c r="B41" s="165" t="s">
        <v>187</v>
      </c>
      <c r="C41" s="164" t="s">
        <v>389</v>
      </c>
    </row>
    <row r="42" spans="1:3" ht="78" x14ac:dyDescent="0.25">
      <c r="A42" s="163" t="s">
        <v>42</v>
      </c>
      <c r="B42" s="165" t="s">
        <v>188</v>
      </c>
      <c r="C42" s="164" t="s">
        <v>379</v>
      </c>
    </row>
    <row r="43" spans="1:3" ht="171.6" x14ac:dyDescent="0.25">
      <c r="A43" s="163" t="s">
        <v>47</v>
      </c>
      <c r="B43" s="165" t="s">
        <v>4</v>
      </c>
      <c r="C43" s="164" t="s">
        <v>388</v>
      </c>
    </row>
    <row r="44" spans="1:3" ht="93.6" x14ac:dyDescent="0.25">
      <c r="A44" s="163" t="s">
        <v>62</v>
      </c>
      <c r="B44" s="165" t="s">
        <v>301</v>
      </c>
      <c r="C44" s="164"/>
    </row>
    <row r="45" spans="1:3" ht="78" x14ac:dyDescent="0.25">
      <c r="A45" s="163" t="s">
        <v>63</v>
      </c>
      <c r="B45" s="165" t="s">
        <v>186</v>
      </c>
      <c r="C45" s="164" t="s">
        <v>17</v>
      </c>
    </row>
    <row r="46" spans="1:3" ht="93.6" x14ac:dyDescent="0.25">
      <c r="A46" s="163" t="s">
        <v>64</v>
      </c>
      <c r="B46" s="165" t="s">
        <v>185</v>
      </c>
      <c r="C46" s="164"/>
    </row>
    <row r="47" spans="1:3" ht="15.6" x14ac:dyDescent="0.25">
      <c r="A47" s="233"/>
      <c r="B47" s="234"/>
      <c r="C47" s="235"/>
    </row>
    <row r="48" spans="1:3" ht="46.8" x14ac:dyDescent="0.25">
      <c r="A48" s="163" t="s">
        <v>65</v>
      </c>
      <c r="B48" s="165" t="s">
        <v>253</v>
      </c>
      <c r="C48" s="164" t="s">
        <v>41</v>
      </c>
    </row>
    <row r="49" spans="1:3" ht="46.8" x14ac:dyDescent="0.25">
      <c r="A49" s="163" t="s">
        <v>66</v>
      </c>
      <c r="B49" s="165" t="s">
        <v>252</v>
      </c>
      <c r="C49" s="164"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view="pageBreakPreview" zoomScale="70" zoomScaleNormal="70" zoomScaleSheetLayoutView="70" workbookViewId="0">
      <selection activeCell="A123" sqref="A123"/>
    </sheetView>
  </sheetViews>
  <sheetFormatPr defaultColWidth="9.109375" defaultRowHeight="15.6" x14ac:dyDescent="0.3"/>
  <cols>
    <col min="1" max="1" width="11.6640625" style="131" customWidth="1"/>
    <col min="2" max="2" width="37.6640625" style="131" customWidth="1"/>
    <col min="3" max="3" width="16.33203125" style="131" customWidth="1"/>
    <col min="4" max="4" width="15.6640625" style="131" customWidth="1"/>
    <col min="5" max="5" width="16.33203125" style="131" customWidth="1"/>
    <col min="6" max="6" width="16.6640625" style="131" customWidth="1"/>
    <col min="7" max="7" width="15.6640625" style="131" customWidth="1"/>
    <col min="8" max="8" width="15.5546875" style="131" customWidth="1"/>
    <col min="9" max="9" width="18.33203125" style="131" customWidth="1"/>
    <col min="10" max="10" width="21" style="131" customWidth="1"/>
    <col min="11" max="16384" width="9.109375" style="131"/>
  </cols>
  <sheetData>
    <row r="1" spans="1:10" ht="18" x14ac:dyDescent="0.3">
      <c r="J1" s="130" t="s">
        <v>295</v>
      </c>
    </row>
    <row r="2" spans="1:10" ht="18" x14ac:dyDescent="0.35">
      <c r="J2" s="132" t="s">
        <v>382</v>
      </c>
    </row>
    <row r="3" spans="1:10" ht="18" x14ac:dyDescent="0.35">
      <c r="J3" s="132" t="s">
        <v>394</v>
      </c>
    </row>
    <row r="8" spans="1:10" x14ac:dyDescent="0.3">
      <c r="A8" s="229" t="s">
        <v>626</v>
      </c>
      <c r="B8" s="229"/>
      <c r="C8" s="229"/>
      <c r="D8" s="229"/>
      <c r="E8" s="229"/>
      <c r="F8" s="229"/>
      <c r="G8" s="229"/>
      <c r="H8" s="229"/>
      <c r="I8" s="229"/>
      <c r="J8" s="229"/>
    </row>
    <row r="10" spans="1:10" ht="17.399999999999999" x14ac:dyDescent="0.3">
      <c r="A10" s="230" t="s">
        <v>270</v>
      </c>
      <c r="B10" s="230"/>
      <c r="C10" s="230"/>
      <c r="D10" s="230"/>
      <c r="E10" s="230"/>
      <c r="F10" s="230"/>
      <c r="G10" s="230"/>
      <c r="H10" s="230"/>
      <c r="I10" s="230"/>
      <c r="J10" s="230"/>
    </row>
    <row r="11" spans="1:10" ht="17.399999999999999" x14ac:dyDescent="0.3">
      <c r="A11" s="129"/>
      <c r="B11" s="129"/>
      <c r="C11" s="129"/>
      <c r="D11" s="129"/>
      <c r="E11" s="129"/>
      <c r="F11" s="129"/>
      <c r="G11" s="129"/>
      <c r="H11" s="129"/>
      <c r="I11" s="129"/>
      <c r="J11" s="129"/>
    </row>
    <row r="12" spans="1:10" x14ac:dyDescent="0.3">
      <c r="A12" s="258" t="s">
        <v>535</v>
      </c>
      <c r="B12" s="258"/>
      <c r="C12" s="258"/>
      <c r="D12" s="258"/>
      <c r="E12" s="258"/>
      <c r="F12" s="258"/>
      <c r="G12" s="258"/>
      <c r="H12" s="258"/>
      <c r="I12" s="258"/>
      <c r="J12" s="258"/>
    </row>
    <row r="13" spans="1:10" x14ac:dyDescent="0.3">
      <c r="A13" s="232" t="s">
        <v>2</v>
      </c>
      <c r="B13" s="232"/>
      <c r="C13" s="232"/>
      <c r="D13" s="232"/>
      <c r="E13" s="232"/>
      <c r="F13" s="232"/>
      <c r="G13" s="232"/>
      <c r="H13" s="232"/>
      <c r="I13" s="232"/>
      <c r="J13" s="232"/>
    </row>
    <row r="14" spans="1:10" ht="17.399999999999999" x14ac:dyDescent="0.3">
      <c r="A14" s="129"/>
      <c r="B14" s="129"/>
      <c r="C14" s="129"/>
      <c r="D14" s="129"/>
      <c r="E14" s="129"/>
      <c r="F14" s="129"/>
      <c r="G14" s="129"/>
      <c r="H14" s="129"/>
      <c r="I14" s="129"/>
      <c r="J14" s="129"/>
    </row>
    <row r="15" spans="1:10" x14ac:dyDescent="0.3">
      <c r="A15" s="258" t="s">
        <v>104</v>
      </c>
      <c r="B15" s="258"/>
      <c r="C15" s="258"/>
      <c r="D15" s="258"/>
      <c r="E15" s="258"/>
      <c r="F15" s="258"/>
      <c r="G15" s="258"/>
      <c r="H15" s="258"/>
      <c r="I15" s="258"/>
      <c r="J15" s="258"/>
    </row>
    <row r="16" spans="1:10" x14ac:dyDescent="0.3">
      <c r="A16" s="232" t="s">
        <v>0</v>
      </c>
      <c r="B16" s="232"/>
      <c r="C16" s="232"/>
      <c r="D16" s="232"/>
      <c r="E16" s="232"/>
      <c r="F16" s="232"/>
      <c r="G16" s="232"/>
      <c r="H16" s="232"/>
      <c r="I16" s="232"/>
      <c r="J16" s="232"/>
    </row>
    <row r="17" spans="1:10" ht="15.75" customHeight="1" x14ac:dyDescent="0.3">
      <c r="A17" s="7"/>
      <c r="B17" s="7"/>
      <c r="C17" s="7"/>
      <c r="D17" s="7"/>
      <c r="E17" s="7"/>
      <c r="F17" s="7"/>
      <c r="G17" s="7"/>
      <c r="H17" s="7"/>
      <c r="I17" s="7"/>
      <c r="J17" s="7"/>
    </row>
    <row r="18" spans="1:10" x14ac:dyDescent="0.3">
      <c r="A18" s="285" t="s">
        <v>516</v>
      </c>
      <c r="B18" s="285"/>
      <c r="C18" s="285"/>
      <c r="D18" s="285"/>
      <c r="E18" s="285"/>
      <c r="F18" s="285"/>
      <c r="G18" s="285"/>
      <c r="H18" s="285"/>
      <c r="I18" s="285"/>
      <c r="J18" s="285"/>
    </row>
    <row r="19" spans="1:10" ht="15.75" customHeight="1" x14ac:dyDescent="0.3">
      <c r="A19" s="232" t="s">
        <v>1</v>
      </c>
      <c r="B19" s="232"/>
      <c r="C19" s="232"/>
      <c r="D19" s="232"/>
      <c r="E19" s="232"/>
      <c r="F19" s="232"/>
      <c r="G19" s="232"/>
      <c r="H19" s="232"/>
      <c r="I19" s="232"/>
      <c r="J19" s="232"/>
    </row>
    <row r="21" spans="1:10" ht="28.5" customHeight="1" x14ac:dyDescent="0.3"/>
    <row r="22" spans="1:10" ht="27.75" customHeight="1" thickBot="1" x14ac:dyDescent="0.35">
      <c r="A22" s="286" t="s">
        <v>517</v>
      </c>
      <c r="B22" s="286"/>
      <c r="C22" s="286"/>
      <c r="D22" s="286"/>
      <c r="E22" s="286"/>
      <c r="F22" s="286"/>
      <c r="G22" s="286"/>
      <c r="H22" s="286"/>
      <c r="I22" s="286"/>
      <c r="J22" s="286"/>
    </row>
    <row r="23" spans="1:10" ht="33" customHeight="1" x14ac:dyDescent="0.3">
      <c r="A23" s="287" t="s">
        <v>518</v>
      </c>
      <c r="B23" s="290" t="s">
        <v>519</v>
      </c>
      <c r="C23" s="291" t="s">
        <v>520</v>
      </c>
      <c r="D23" s="292"/>
      <c r="E23" s="292"/>
      <c r="F23" s="293"/>
      <c r="G23" s="290" t="s">
        <v>521</v>
      </c>
      <c r="H23" s="290" t="s">
        <v>304</v>
      </c>
      <c r="I23" s="290" t="s">
        <v>522</v>
      </c>
      <c r="J23" s="294" t="s">
        <v>289</v>
      </c>
    </row>
    <row r="24" spans="1:10" ht="31.5" customHeight="1" x14ac:dyDescent="0.3">
      <c r="A24" s="288"/>
      <c r="B24" s="256"/>
      <c r="C24" s="244" t="s">
        <v>273</v>
      </c>
      <c r="D24" s="245"/>
      <c r="E24" s="244" t="s">
        <v>403</v>
      </c>
      <c r="F24" s="245"/>
      <c r="G24" s="256"/>
      <c r="H24" s="256"/>
      <c r="I24" s="256"/>
      <c r="J24" s="295"/>
    </row>
    <row r="25" spans="1:10" ht="39" customHeight="1" x14ac:dyDescent="0.3">
      <c r="A25" s="289"/>
      <c r="B25" s="252"/>
      <c r="C25" s="133" t="s">
        <v>523</v>
      </c>
      <c r="D25" s="133" t="s">
        <v>524</v>
      </c>
      <c r="E25" s="133" t="s">
        <v>523</v>
      </c>
      <c r="F25" s="133" t="s">
        <v>524</v>
      </c>
      <c r="G25" s="252"/>
      <c r="H25" s="252"/>
      <c r="I25" s="252"/>
      <c r="J25" s="296"/>
    </row>
    <row r="26" spans="1:10" ht="19.5" customHeight="1" thickBot="1" x14ac:dyDescent="0.35">
      <c r="A26" s="134">
        <v>1</v>
      </c>
      <c r="B26" s="135">
        <v>2</v>
      </c>
      <c r="C26" s="135">
        <v>3</v>
      </c>
      <c r="D26" s="135">
        <v>4</v>
      </c>
      <c r="E26" s="135">
        <v>5</v>
      </c>
      <c r="F26" s="135">
        <v>6</v>
      </c>
      <c r="G26" s="135">
        <v>8</v>
      </c>
      <c r="H26" s="135">
        <v>9</v>
      </c>
      <c r="I26" s="135">
        <v>10</v>
      </c>
      <c r="J26" s="136">
        <v>11</v>
      </c>
    </row>
    <row r="27" spans="1:10" ht="19.5" hidden="1" customHeight="1" x14ac:dyDescent="0.3">
      <c r="A27" s="137"/>
      <c r="B27" s="128"/>
      <c r="C27" s="128"/>
      <c r="D27" s="128"/>
      <c r="E27" s="128"/>
      <c r="F27" s="128"/>
      <c r="G27" s="128"/>
      <c r="H27" s="128"/>
      <c r="I27" s="128"/>
      <c r="J27" s="138"/>
    </row>
    <row r="28" spans="1:10" ht="27.75" customHeight="1" x14ac:dyDescent="0.3">
      <c r="A28" s="139" t="s">
        <v>18</v>
      </c>
      <c r="B28" s="140" t="s">
        <v>290</v>
      </c>
      <c r="C28" s="141"/>
      <c r="D28" s="142"/>
      <c r="E28" s="143"/>
      <c r="F28" s="143"/>
      <c r="G28" s="144">
        <v>0</v>
      </c>
      <c r="H28" s="144">
        <v>0</v>
      </c>
      <c r="I28" s="145"/>
      <c r="J28" s="146"/>
    </row>
    <row r="29" spans="1:10" ht="30.75" customHeight="1" x14ac:dyDescent="0.3">
      <c r="A29" s="147" t="s">
        <v>19</v>
      </c>
      <c r="B29" s="148" t="s">
        <v>174</v>
      </c>
      <c r="C29" s="149" t="s">
        <v>388</v>
      </c>
      <c r="D29" s="149" t="s">
        <v>388</v>
      </c>
      <c r="E29" s="149" t="s">
        <v>388</v>
      </c>
      <c r="F29" s="149" t="s">
        <v>388</v>
      </c>
      <c r="G29" s="151" t="s">
        <v>11</v>
      </c>
      <c r="H29" s="151" t="s">
        <v>11</v>
      </c>
      <c r="I29" s="151" t="s">
        <v>11</v>
      </c>
      <c r="J29" s="151" t="s">
        <v>11</v>
      </c>
    </row>
    <row r="30" spans="1:10" ht="30.75" customHeight="1" x14ac:dyDescent="0.3">
      <c r="A30" s="147" t="s">
        <v>22</v>
      </c>
      <c r="B30" s="148" t="s">
        <v>356</v>
      </c>
      <c r="C30" s="149" t="s">
        <v>388</v>
      </c>
      <c r="D30" s="149" t="s">
        <v>388</v>
      </c>
      <c r="E30" s="149" t="s">
        <v>388</v>
      </c>
      <c r="F30" s="149" t="s">
        <v>388</v>
      </c>
      <c r="G30" s="151" t="s">
        <v>11</v>
      </c>
      <c r="H30" s="151" t="s">
        <v>11</v>
      </c>
      <c r="I30" s="151" t="s">
        <v>11</v>
      </c>
      <c r="J30" s="151" t="s">
        <v>11</v>
      </c>
    </row>
    <row r="31" spans="1:10" ht="46.8" x14ac:dyDescent="0.3">
      <c r="A31" s="147" t="s">
        <v>23</v>
      </c>
      <c r="B31" s="148" t="s">
        <v>297</v>
      </c>
      <c r="C31" s="149" t="s">
        <v>388</v>
      </c>
      <c r="D31" s="149" t="s">
        <v>388</v>
      </c>
      <c r="E31" s="149" t="s">
        <v>388</v>
      </c>
      <c r="F31" s="149" t="s">
        <v>388</v>
      </c>
      <c r="G31" s="151" t="s">
        <v>11</v>
      </c>
      <c r="H31" s="151" t="s">
        <v>11</v>
      </c>
      <c r="I31" s="151" t="s">
        <v>11</v>
      </c>
      <c r="J31" s="151" t="s">
        <v>11</v>
      </c>
    </row>
    <row r="32" spans="1:10" ht="31.2" x14ac:dyDescent="0.3">
      <c r="A32" s="147" t="s">
        <v>24</v>
      </c>
      <c r="B32" s="148" t="s">
        <v>355</v>
      </c>
      <c r="C32" s="149" t="s">
        <v>388</v>
      </c>
      <c r="D32" s="149" t="s">
        <v>388</v>
      </c>
      <c r="E32" s="149" t="s">
        <v>388</v>
      </c>
      <c r="F32" s="149" t="s">
        <v>388</v>
      </c>
      <c r="G32" s="151" t="s">
        <v>11</v>
      </c>
      <c r="H32" s="151" t="s">
        <v>11</v>
      </c>
      <c r="I32" s="151" t="s">
        <v>11</v>
      </c>
      <c r="J32" s="151" t="s">
        <v>11</v>
      </c>
    </row>
    <row r="33" spans="1:10" ht="31.2" x14ac:dyDescent="0.3">
      <c r="A33" s="147" t="s">
        <v>25</v>
      </c>
      <c r="B33" s="148" t="s">
        <v>282</v>
      </c>
      <c r="C33" s="155">
        <v>42253</v>
      </c>
      <c r="D33" s="155">
        <v>43465</v>
      </c>
      <c r="E33" s="155">
        <v>42253</v>
      </c>
      <c r="F33" s="155">
        <v>43465</v>
      </c>
      <c r="G33" s="150">
        <v>1</v>
      </c>
      <c r="H33" s="150">
        <v>1</v>
      </c>
      <c r="I33" s="151" t="s">
        <v>11</v>
      </c>
      <c r="J33" s="151" t="s">
        <v>11</v>
      </c>
    </row>
    <row r="34" spans="1:10" ht="31.2" x14ac:dyDescent="0.3">
      <c r="A34" s="147" t="s">
        <v>26</v>
      </c>
      <c r="B34" s="148" t="s">
        <v>175</v>
      </c>
      <c r="C34" s="155">
        <v>42191</v>
      </c>
      <c r="D34" s="155">
        <v>42216</v>
      </c>
      <c r="E34" s="155">
        <v>42191</v>
      </c>
      <c r="F34" s="155">
        <v>42216</v>
      </c>
      <c r="G34" s="150">
        <v>1</v>
      </c>
      <c r="H34" s="150">
        <v>1</v>
      </c>
      <c r="I34" s="151" t="s">
        <v>11</v>
      </c>
      <c r="J34" s="151" t="s">
        <v>11</v>
      </c>
    </row>
    <row r="35" spans="1:10" ht="31.2" x14ac:dyDescent="0.3">
      <c r="A35" s="147" t="s">
        <v>27</v>
      </c>
      <c r="B35" s="148" t="s">
        <v>293</v>
      </c>
      <c r="C35" s="155">
        <v>42253</v>
      </c>
      <c r="D35" s="155">
        <v>43312</v>
      </c>
      <c r="E35" s="155">
        <v>42253</v>
      </c>
      <c r="F35" s="155">
        <v>43583</v>
      </c>
      <c r="G35" s="150">
        <v>1</v>
      </c>
      <c r="H35" s="150">
        <v>1</v>
      </c>
      <c r="I35" s="151" t="s">
        <v>11</v>
      </c>
      <c r="J35" s="151" t="s">
        <v>11</v>
      </c>
    </row>
    <row r="36" spans="1:10" ht="46.8" x14ac:dyDescent="0.3">
      <c r="A36" s="147" t="s">
        <v>28</v>
      </c>
      <c r="B36" s="148" t="s">
        <v>281</v>
      </c>
      <c r="C36" s="151" t="s">
        <v>11</v>
      </c>
      <c r="D36" s="151" t="s">
        <v>11</v>
      </c>
      <c r="E36" s="151" t="s">
        <v>11</v>
      </c>
      <c r="F36" s="151" t="s">
        <v>11</v>
      </c>
      <c r="G36" s="151" t="s">
        <v>11</v>
      </c>
      <c r="H36" s="151" t="s">
        <v>11</v>
      </c>
      <c r="I36" s="151" t="s">
        <v>11</v>
      </c>
      <c r="J36" s="151" t="s">
        <v>11</v>
      </c>
    </row>
    <row r="37" spans="1:10" ht="62.4" x14ac:dyDescent="0.3">
      <c r="A37" s="147" t="s">
        <v>29</v>
      </c>
      <c r="B37" s="148" t="s">
        <v>280</v>
      </c>
      <c r="C37" s="149" t="s">
        <v>388</v>
      </c>
      <c r="D37" s="149" t="s">
        <v>388</v>
      </c>
      <c r="E37" s="149" t="s">
        <v>388</v>
      </c>
      <c r="F37" s="149" t="s">
        <v>388</v>
      </c>
      <c r="G37" s="151" t="s">
        <v>11</v>
      </c>
      <c r="H37" s="151" t="s">
        <v>11</v>
      </c>
      <c r="I37" s="151" t="s">
        <v>11</v>
      </c>
      <c r="J37" s="151" t="s">
        <v>11</v>
      </c>
    </row>
    <row r="38" spans="1:10" ht="31.2" x14ac:dyDescent="0.3">
      <c r="A38" s="147" t="s">
        <v>30</v>
      </c>
      <c r="B38" s="148" t="s">
        <v>357</v>
      </c>
      <c r="C38" s="155">
        <v>43603</v>
      </c>
      <c r="D38" s="155">
        <v>43613</v>
      </c>
      <c r="E38" s="155">
        <v>43603</v>
      </c>
      <c r="F38" s="155">
        <v>43613</v>
      </c>
      <c r="G38" s="150">
        <v>1</v>
      </c>
      <c r="H38" s="150">
        <v>1</v>
      </c>
      <c r="I38" s="151" t="s">
        <v>11</v>
      </c>
      <c r="J38" s="151" t="s">
        <v>11</v>
      </c>
    </row>
    <row r="39" spans="1:10" ht="31.2" x14ac:dyDescent="0.3">
      <c r="A39" s="147" t="s">
        <v>20</v>
      </c>
      <c r="B39" s="148" t="s">
        <v>283</v>
      </c>
      <c r="C39" s="151" t="s">
        <v>11</v>
      </c>
      <c r="D39" s="151" t="s">
        <v>11</v>
      </c>
      <c r="E39" s="151" t="s">
        <v>11</v>
      </c>
      <c r="F39" s="151" t="s">
        <v>11</v>
      </c>
      <c r="G39" s="151" t="s">
        <v>11</v>
      </c>
      <c r="H39" s="151" t="s">
        <v>11</v>
      </c>
      <c r="I39" s="151" t="s">
        <v>11</v>
      </c>
      <c r="J39" s="151" t="s">
        <v>11</v>
      </c>
    </row>
    <row r="40" spans="1:10" x14ac:dyDescent="0.3">
      <c r="A40" s="147" t="s">
        <v>21</v>
      </c>
      <c r="B40" s="148" t="s">
        <v>320</v>
      </c>
      <c r="C40" s="155">
        <v>42253</v>
      </c>
      <c r="D40" s="155">
        <v>43312</v>
      </c>
      <c r="E40" s="155">
        <v>42253</v>
      </c>
      <c r="F40" s="155">
        <v>43583</v>
      </c>
      <c r="G40" s="150">
        <v>1</v>
      </c>
      <c r="H40" s="150">
        <v>1</v>
      </c>
      <c r="I40" s="151" t="s">
        <v>11</v>
      </c>
      <c r="J40" s="151" t="s">
        <v>11</v>
      </c>
    </row>
    <row r="41" spans="1:10" x14ac:dyDescent="0.3">
      <c r="A41" s="139" t="s">
        <v>44</v>
      </c>
      <c r="B41" s="140" t="s">
        <v>264</v>
      </c>
      <c r="C41" s="141"/>
      <c r="D41" s="142"/>
      <c r="E41" s="143"/>
      <c r="F41" s="143"/>
      <c r="G41" s="144">
        <v>0</v>
      </c>
      <c r="H41" s="144">
        <v>0</v>
      </c>
      <c r="I41" s="151" t="s">
        <v>11</v>
      </c>
      <c r="J41" s="151" t="s">
        <v>11</v>
      </c>
    </row>
    <row r="42" spans="1:10" ht="62.4" x14ac:dyDescent="0.3">
      <c r="A42" s="147" t="s">
        <v>45</v>
      </c>
      <c r="B42" s="148" t="s">
        <v>173</v>
      </c>
      <c r="C42" s="158">
        <v>43715</v>
      </c>
      <c r="D42" s="158">
        <v>43745</v>
      </c>
      <c r="E42" s="158">
        <v>43715</v>
      </c>
      <c r="F42" s="158">
        <v>43745</v>
      </c>
      <c r="G42" s="150">
        <v>1</v>
      </c>
      <c r="H42" s="150">
        <v>1</v>
      </c>
      <c r="I42" s="151" t="s">
        <v>11</v>
      </c>
      <c r="J42" s="151" t="s">
        <v>11</v>
      </c>
    </row>
    <row r="43" spans="1:10" x14ac:dyDescent="0.3">
      <c r="A43" s="147" t="s">
        <v>46</v>
      </c>
      <c r="B43" s="148" t="s">
        <v>176</v>
      </c>
      <c r="C43" s="158">
        <v>43745</v>
      </c>
      <c r="D43" s="158">
        <v>44000</v>
      </c>
      <c r="E43" s="158">
        <v>43745</v>
      </c>
      <c r="F43" s="158">
        <v>44000</v>
      </c>
      <c r="G43" s="150">
        <v>0.8</v>
      </c>
      <c r="H43" s="150">
        <v>0.8</v>
      </c>
      <c r="I43" s="151" t="s">
        <v>11</v>
      </c>
      <c r="J43" s="151" t="s">
        <v>11</v>
      </c>
    </row>
    <row r="44" spans="1:10" ht="46.8" x14ac:dyDescent="0.3">
      <c r="A44" s="139" t="s">
        <v>67</v>
      </c>
      <c r="B44" s="140" t="s">
        <v>136</v>
      </c>
      <c r="C44" s="159"/>
      <c r="D44" s="160"/>
      <c r="E44" s="160"/>
      <c r="F44" s="160"/>
      <c r="G44" s="144">
        <v>0</v>
      </c>
      <c r="H44" s="144">
        <v>0</v>
      </c>
      <c r="I44" s="151" t="s">
        <v>11</v>
      </c>
      <c r="J44" s="151" t="s">
        <v>11</v>
      </c>
    </row>
    <row r="45" spans="1:10" ht="31.2" x14ac:dyDescent="0.3">
      <c r="A45" s="147" t="s">
        <v>68</v>
      </c>
      <c r="B45" s="148" t="s">
        <v>135</v>
      </c>
      <c r="C45" s="158">
        <v>43745</v>
      </c>
      <c r="D45" s="158">
        <v>44000</v>
      </c>
      <c r="E45" s="158">
        <v>43745</v>
      </c>
      <c r="F45" s="158">
        <v>44000</v>
      </c>
      <c r="G45" s="150">
        <v>0.8</v>
      </c>
      <c r="H45" s="150">
        <v>0.8</v>
      </c>
      <c r="I45" s="151" t="s">
        <v>11</v>
      </c>
      <c r="J45" s="151" t="s">
        <v>11</v>
      </c>
    </row>
    <row r="46" spans="1:10" x14ac:dyDescent="0.3">
      <c r="A46" s="147" t="s">
        <v>69</v>
      </c>
      <c r="B46" s="148" t="s">
        <v>287</v>
      </c>
      <c r="C46" s="158">
        <v>43745</v>
      </c>
      <c r="D46" s="158">
        <v>44000</v>
      </c>
      <c r="E46" s="158">
        <v>43745</v>
      </c>
      <c r="F46" s="158">
        <v>44000</v>
      </c>
      <c r="G46" s="150">
        <v>0.8</v>
      </c>
      <c r="H46" s="150">
        <v>0.8</v>
      </c>
      <c r="I46" s="151" t="s">
        <v>11</v>
      </c>
      <c r="J46" s="151" t="s">
        <v>11</v>
      </c>
    </row>
    <row r="47" spans="1:10" x14ac:dyDescent="0.3">
      <c r="A47" s="147" t="s">
        <v>70</v>
      </c>
      <c r="B47" s="148" t="s">
        <v>213</v>
      </c>
      <c r="C47" s="158">
        <v>43745</v>
      </c>
      <c r="D47" s="158">
        <v>44106</v>
      </c>
      <c r="E47" s="158">
        <v>43745</v>
      </c>
      <c r="F47" s="158">
        <v>44106</v>
      </c>
      <c r="G47" s="150">
        <v>0.8</v>
      </c>
      <c r="H47" s="150">
        <v>0.8</v>
      </c>
      <c r="I47" s="151" t="s">
        <v>11</v>
      </c>
      <c r="J47" s="151" t="s">
        <v>11</v>
      </c>
    </row>
    <row r="48" spans="1:10" ht="78" x14ac:dyDescent="0.3">
      <c r="A48" s="147" t="s">
        <v>71</v>
      </c>
      <c r="B48" s="148" t="s">
        <v>285</v>
      </c>
      <c r="C48" s="158">
        <v>44106</v>
      </c>
      <c r="D48" s="158">
        <v>44114</v>
      </c>
      <c r="E48" s="158">
        <v>44106</v>
      </c>
      <c r="F48" s="158">
        <v>44114</v>
      </c>
      <c r="G48" s="157" t="s">
        <v>533</v>
      </c>
      <c r="H48" s="157" t="s">
        <v>533</v>
      </c>
      <c r="I48" s="151" t="s">
        <v>11</v>
      </c>
      <c r="J48" s="151" t="s">
        <v>11</v>
      </c>
    </row>
    <row r="49" spans="1:10" ht="156" x14ac:dyDescent="0.3">
      <c r="A49" s="147" t="s">
        <v>72</v>
      </c>
      <c r="B49" s="148" t="s">
        <v>279</v>
      </c>
      <c r="C49" s="158" t="s">
        <v>11</v>
      </c>
      <c r="D49" s="158" t="s">
        <v>11</v>
      </c>
      <c r="E49" s="158"/>
      <c r="F49" s="158"/>
      <c r="G49" s="156" t="s">
        <v>11</v>
      </c>
      <c r="H49" s="156" t="s">
        <v>11</v>
      </c>
      <c r="I49" s="151" t="s">
        <v>11</v>
      </c>
      <c r="J49" s="151" t="s">
        <v>11</v>
      </c>
    </row>
    <row r="50" spans="1:10" x14ac:dyDescent="0.3">
      <c r="A50" s="147" t="s">
        <v>525</v>
      </c>
      <c r="B50" s="148" t="s">
        <v>308</v>
      </c>
      <c r="C50" s="158">
        <v>44114</v>
      </c>
      <c r="D50" s="158">
        <v>44124</v>
      </c>
      <c r="E50" s="158">
        <v>44114</v>
      </c>
      <c r="F50" s="158">
        <v>44124</v>
      </c>
      <c r="G50" s="150">
        <v>0</v>
      </c>
      <c r="H50" s="150">
        <v>0</v>
      </c>
      <c r="I50" s="151" t="s">
        <v>11</v>
      </c>
      <c r="J50" s="151" t="s">
        <v>11</v>
      </c>
    </row>
    <row r="51" spans="1:10" ht="31.2" x14ac:dyDescent="0.3">
      <c r="A51" s="139" t="s">
        <v>74</v>
      </c>
      <c r="B51" s="140" t="s">
        <v>189</v>
      </c>
      <c r="C51" s="159"/>
      <c r="D51" s="160"/>
      <c r="E51" s="160"/>
      <c r="F51" s="160"/>
      <c r="G51" s="144">
        <v>0</v>
      </c>
      <c r="H51" s="144">
        <v>0</v>
      </c>
      <c r="I51" s="151" t="s">
        <v>11</v>
      </c>
      <c r="J51" s="151" t="s">
        <v>11</v>
      </c>
    </row>
    <row r="52" spans="1:10" ht="31.2" x14ac:dyDescent="0.3">
      <c r="A52" s="147" t="s">
        <v>75</v>
      </c>
      <c r="B52" s="148" t="s">
        <v>526</v>
      </c>
      <c r="C52" s="158">
        <v>44124</v>
      </c>
      <c r="D52" s="158">
        <v>44134</v>
      </c>
      <c r="E52" s="158">
        <v>44124</v>
      </c>
      <c r="F52" s="158">
        <v>44134</v>
      </c>
      <c r="G52" s="150">
        <v>0</v>
      </c>
      <c r="H52" s="150">
        <v>0</v>
      </c>
      <c r="I52" s="151" t="s">
        <v>11</v>
      </c>
      <c r="J52" s="151" t="s">
        <v>11</v>
      </c>
    </row>
    <row r="53" spans="1:10" ht="78" x14ac:dyDescent="0.3">
      <c r="A53" s="147" t="s">
        <v>76</v>
      </c>
      <c r="B53" s="148" t="s">
        <v>527</v>
      </c>
      <c r="C53" s="158">
        <v>44134</v>
      </c>
      <c r="D53" s="158">
        <v>44145</v>
      </c>
      <c r="E53" s="158">
        <v>44134</v>
      </c>
      <c r="F53" s="158">
        <v>44145</v>
      </c>
      <c r="G53" s="150">
        <v>0</v>
      </c>
      <c r="H53" s="150">
        <v>0</v>
      </c>
      <c r="I53" s="151" t="s">
        <v>11</v>
      </c>
      <c r="J53" s="151" t="s">
        <v>11</v>
      </c>
    </row>
    <row r="54" spans="1:10" ht="62.4" x14ac:dyDescent="0.3">
      <c r="A54" s="147" t="s">
        <v>77</v>
      </c>
      <c r="B54" s="148" t="s">
        <v>284</v>
      </c>
      <c r="C54" s="158">
        <v>44145</v>
      </c>
      <c r="D54" s="158">
        <v>44885</v>
      </c>
      <c r="E54" s="158">
        <v>44145</v>
      </c>
      <c r="F54" s="158">
        <v>44885</v>
      </c>
      <c r="G54" s="150">
        <v>0</v>
      </c>
      <c r="H54" s="150">
        <v>0</v>
      </c>
      <c r="I54" s="151" t="s">
        <v>11</v>
      </c>
      <c r="J54" s="151" t="s">
        <v>11</v>
      </c>
    </row>
    <row r="55" spans="1:10" ht="62.4" x14ac:dyDescent="0.3">
      <c r="A55" s="147" t="s">
        <v>78</v>
      </c>
      <c r="B55" s="148" t="s">
        <v>268</v>
      </c>
      <c r="C55" s="158" t="s">
        <v>11</v>
      </c>
      <c r="D55" s="158" t="s">
        <v>11</v>
      </c>
      <c r="E55" s="158" t="s">
        <v>11</v>
      </c>
      <c r="F55" s="158" t="s">
        <v>11</v>
      </c>
      <c r="G55" s="158" t="s">
        <v>11</v>
      </c>
      <c r="H55" s="158" t="s">
        <v>11</v>
      </c>
      <c r="I55" s="158" t="s">
        <v>11</v>
      </c>
      <c r="J55" s="158" t="s">
        <v>11</v>
      </c>
    </row>
    <row r="56" spans="1:10" ht="31.2" x14ac:dyDescent="0.3">
      <c r="A56" s="147" t="s">
        <v>79</v>
      </c>
      <c r="B56" s="148" t="s">
        <v>292</v>
      </c>
      <c r="C56" s="158">
        <v>44155</v>
      </c>
      <c r="D56" s="158">
        <v>44196</v>
      </c>
      <c r="E56" s="158">
        <v>44885</v>
      </c>
      <c r="F56" s="158">
        <v>44196</v>
      </c>
      <c r="G56" s="150">
        <v>0</v>
      </c>
      <c r="H56" s="150">
        <v>0</v>
      </c>
      <c r="I56" s="151" t="s">
        <v>11</v>
      </c>
      <c r="J56" s="151" t="s">
        <v>11</v>
      </c>
    </row>
    <row r="57" spans="1:10" ht="31.8" thickBot="1" x14ac:dyDescent="0.35">
      <c r="A57" s="152" t="s">
        <v>528</v>
      </c>
      <c r="B57" s="153" t="s">
        <v>529</v>
      </c>
      <c r="C57" s="158">
        <v>44155</v>
      </c>
      <c r="D57" s="158">
        <v>44196</v>
      </c>
      <c r="E57" s="158">
        <v>44155</v>
      </c>
      <c r="F57" s="158">
        <v>44196</v>
      </c>
      <c r="G57" s="154">
        <v>0</v>
      </c>
      <c r="H57" s="154">
        <v>0</v>
      </c>
      <c r="I57" s="151" t="s">
        <v>11</v>
      </c>
      <c r="J57" s="151" t="s">
        <v>11</v>
      </c>
    </row>
    <row r="58" spans="1:10" ht="18" x14ac:dyDescent="0.3">
      <c r="J58" s="130" t="s">
        <v>295</v>
      </c>
    </row>
    <row r="59" spans="1:10" ht="18" x14ac:dyDescent="0.35">
      <c r="J59" s="132" t="s">
        <v>382</v>
      </c>
    </row>
    <row r="60" spans="1:10" ht="18" x14ac:dyDescent="0.35">
      <c r="J60" s="132" t="s">
        <v>394</v>
      </c>
    </row>
    <row r="65" spans="1:10" x14ac:dyDescent="0.3">
      <c r="A65" s="229" t="s">
        <v>626</v>
      </c>
      <c r="B65" s="229"/>
      <c r="C65" s="229"/>
      <c r="D65" s="229"/>
      <c r="E65" s="229"/>
      <c r="F65" s="229"/>
      <c r="G65" s="229"/>
      <c r="H65" s="229"/>
      <c r="I65" s="229"/>
      <c r="J65" s="229"/>
    </row>
    <row r="67" spans="1:10" ht="17.399999999999999" x14ac:dyDescent="0.3">
      <c r="A67" s="230" t="s">
        <v>270</v>
      </c>
      <c r="B67" s="230"/>
      <c r="C67" s="230"/>
      <c r="D67" s="230"/>
      <c r="E67" s="230"/>
      <c r="F67" s="230"/>
      <c r="G67" s="230"/>
      <c r="H67" s="230"/>
      <c r="I67" s="230"/>
      <c r="J67" s="230"/>
    </row>
    <row r="68" spans="1:10" ht="17.399999999999999" x14ac:dyDescent="0.3">
      <c r="A68" s="167"/>
      <c r="B68" s="167"/>
      <c r="C68" s="167"/>
      <c r="D68" s="167"/>
      <c r="E68" s="167"/>
      <c r="F68" s="167"/>
      <c r="G68" s="167"/>
      <c r="H68" s="167"/>
      <c r="I68" s="167"/>
      <c r="J68" s="167"/>
    </row>
    <row r="69" spans="1:10" x14ac:dyDescent="0.3">
      <c r="A69" s="258" t="s">
        <v>535</v>
      </c>
      <c r="B69" s="258"/>
      <c r="C69" s="258"/>
      <c r="D69" s="258"/>
      <c r="E69" s="258"/>
      <c r="F69" s="258"/>
      <c r="G69" s="258"/>
      <c r="H69" s="258"/>
      <c r="I69" s="258"/>
      <c r="J69" s="258"/>
    </row>
    <row r="70" spans="1:10" x14ac:dyDescent="0.3">
      <c r="A70" s="232" t="s">
        <v>2</v>
      </c>
      <c r="B70" s="232"/>
      <c r="C70" s="232"/>
      <c r="D70" s="232"/>
      <c r="E70" s="232"/>
      <c r="F70" s="232"/>
      <c r="G70" s="232"/>
      <c r="H70" s="232"/>
      <c r="I70" s="232"/>
      <c r="J70" s="232"/>
    </row>
    <row r="71" spans="1:10" ht="17.399999999999999" x14ac:dyDescent="0.3">
      <c r="A71" s="167"/>
      <c r="B71" s="167"/>
      <c r="C71" s="167"/>
      <c r="D71" s="167"/>
      <c r="E71" s="167"/>
      <c r="F71" s="167"/>
      <c r="G71" s="167"/>
      <c r="H71" s="167"/>
      <c r="I71" s="167"/>
      <c r="J71" s="167"/>
    </row>
    <row r="72" spans="1:10" x14ac:dyDescent="0.3">
      <c r="A72" s="258" t="s">
        <v>537</v>
      </c>
      <c r="B72" s="258"/>
      <c r="C72" s="258"/>
      <c r="D72" s="258"/>
      <c r="E72" s="258"/>
      <c r="F72" s="258"/>
      <c r="G72" s="258"/>
      <c r="H72" s="258"/>
      <c r="I72" s="258"/>
      <c r="J72" s="258"/>
    </row>
    <row r="73" spans="1:10" x14ac:dyDescent="0.3">
      <c r="A73" s="232" t="s">
        <v>0</v>
      </c>
      <c r="B73" s="232"/>
      <c r="C73" s="232"/>
      <c r="D73" s="232"/>
      <c r="E73" s="232"/>
      <c r="F73" s="232"/>
      <c r="G73" s="232"/>
      <c r="H73" s="232"/>
      <c r="I73" s="232"/>
      <c r="J73" s="232"/>
    </row>
    <row r="74" spans="1:10" ht="18" x14ac:dyDescent="0.3">
      <c r="A74" s="7"/>
      <c r="B74" s="7"/>
      <c r="C74" s="7"/>
      <c r="D74" s="7"/>
      <c r="E74" s="7"/>
      <c r="F74" s="7"/>
      <c r="G74" s="7"/>
      <c r="H74" s="7"/>
      <c r="I74" s="7"/>
      <c r="J74" s="7"/>
    </row>
    <row r="75" spans="1:10" x14ac:dyDescent="0.3">
      <c r="A75" s="285" t="s">
        <v>538</v>
      </c>
      <c r="B75" s="285"/>
      <c r="C75" s="285"/>
      <c r="D75" s="285"/>
      <c r="E75" s="285"/>
      <c r="F75" s="285"/>
      <c r="G75" s="285"/>
      <c r="H75" s="285"/>
      <c r="I75" s="285"/>
      <c r="J75" s="285"/>
    </row>
    <row r="76" spans="1:10" x14ac:dyDescent="0.3">
      <c r="A76" s="232" t="s">
        <v>1</v>
      </c>
      <c r="B76" s="232"/>
      <c r="C76" s="232"/>
      <c r="D76" s="232"/>
      <c r="E76" s="232"/>
      <c r="F76" s="232"/>
      <c r="G76" s="232"/>
      <c r="H76" s="232"/>
      <c r="I76" s="232"/>
      <c r="J76" s="232"/>
    </row>
    <row r="79" spans="1:10" ht="16.2" thickBot="1" x14ac:dyDescent="0.35">
      <c r="A79" s="286" t="s">
        <v>517</v>
      </c>
      <c r="B79" s="286"/>
      <c r="C79" s="286"/>
      <c r="D79" s="286"/>
      <c r="E79" s="286"/>
      <c r="F79" s="286"/>
      <c r="G79" s="286"/>
      <c r="H79" s="286"/>
      <c r="I79" s="286"/>
      <c r="J79" s="286"/>
    </row>
    <row r="80" spans="1:10" x14ac:dyDescent="0.3">
      <c r="A80" s="287" t="s">
        <v>518</v>
      </c>
      <c r="B80" s="290" t="s">
        <v>519</v>
      </c>
      <c r="C80" s="291" t="s">
        <v>520</v>
      </c>
      <c r="D80" s="292"/>
      <c r="E80" s="292"/>
      <c r="F80" s="293"/>
      <c r="G80" s="290" t="s">
        <v>521</v>
      </c>
      <c r="H80" s="290" t="s">
        <v>304</v>
      </c>
      <c r="I80" s="290" t="s">
        <v>522</v>
      </c>
      <c r="J80" s="294" t="s">
        <v>289</v>
      </c>
    </row>
    <row r="81" spans="1:10" x14ac:dyDescent="0.3">
      <c r="A81" s="288"/>
      <c r="B81" s="256"/>
      <c r="C81" s="244" t="s">
        <v>273</v>
      </c>
      <c r="D81" s="245"/>
      <c r="E81" s="244" t="s">
        <v>403</v>
      </c>
      <c r="F81" s="245"/>
      <c r="G81" s="256"/>
      <c r="H81" s="256"/>
      <c r="I81" s="256"/>
      <c r="J81" s="295"/>
    </row>
    <row r="82" spans="1:10" x14ac:dyDescent="0.3">
      <c r="A82" s="289"/>
      <c r="B82" s="252"/>
      <c r="C82" s="133" t="s">
        <v>523</v>
      </c>
      <c r="D82" s="133" t="s">
        <v>524</v>
      </c>
      <c r="E82" s="133" t="s">
        <v>523</v>
      </c>
      <c r="F82" s="133" t="s">
        <v>524</v>
      </c>
      <c r="G82" s="252"/>
      <c r="H82" s="252"/>
      <c r="I82" s="252"/>
      <c r="J82" s="296"/>
    </row>
    <row r="83" spans="1:10" ht="16.2" thickBot="1" x14ac:dyDescent="0.35">
      <c r="A83" s="134">
        <v>1</v>
      </c>
      <c r="B83" s="135">
        <v>2</v>
      </c>
      <c r="C83" s="135">
        <v>3</v>
      </c>
      <c r="D83" s="135">
        <v>4</v>
      </c>
      <c r="E83" s="135">
        <v>5</v>
      </c>
      <c r="F83" s="135">
        <v>6</v>
      </c>
      <c r="G83" s="135">
        <v>8</v>
      </c>
      <c r="H83" s="135">
        <v>9</v>
      </c>
      <c r="I83" s="135">
        <v>10</v>
      </c>
      <c r="J83" s="136">
        <v>11</v>
      </c>
    </row>
    <row r="84" spans="1:10" x14ac:dyDescent="0.3">
      <c r="A84" s="137"/>
      <c r="B84" s="166"/>
      <c r="C84" s="166"/>
      <c r="D84" s="166"/>
      <c r="E84" s="166"/>
      <c r="F84" s="166"/>
      <c r="G84" s="166"/>
      <c r="H84" s="166"/>
      <c r="I84" s="166"/>
      <c r="J84" s="138"/>
    </row>
    <row r="85" spans="1:10" x14ac:dyDescent="0.3">
      <c r="A85" s="139" t="s">
        <v>18</v>
      </c>
      <c r="B85" s="140" t="s">
        <v>290</v>
      </c>
      <c r="C85" s="141"/>
      <c r="D85" s="142"/>
      <c r="E85" s="143"/>
      <c r="F85" s="143"/>
      <c r="G85" s="168">
        <v>0</v>
      </c>
      <c r="H85" s="168">
        <v>0</v>
      </c>
      <c r="I85" s="145"/>
      <c r="J85" s="146"/>
    </row>
    <row r="86" spans="1:10" x14ac:dyDescent="0.3">
      <c r="A86" s="147" t="s">
        <v>19</v>
      </c>
      <c r="B86" s="148" t="s">
        <v>174</v>
      </c>
      <c r="C86" s="149" t="s">
        <v>388</v>
      </c>
      <c r="D86" s="149" t="s">
        <v>388</v>
      </c>
      <c r="E86" s="149" t="s">
        <v>388</v>
      </c>
      <c r="F86" s="149" t="s">
        <v>388</v>
      </c>
      <c r="G86" s="150">
        <v>0</v>
      </c>
      <c r="H86" s="150">
        <v>0</v>
      </c>
      <c r="I86" s="151" t="s">
        <v>388</v>
      </c>
      <c r="J86" s="151" t="s">
        <v>388</v>
      </c>
    </row>
    <row r="87" spans="1:10" ht="31.2" x14ac:dyDescent="0.3">
      <c r="A87" s="147" t="s">
        <v>22</v>
      </c>
      <c r="B87" s="148" t="s">
        <v>356</v>
      </c>
      <c r="C87" s="149" t="s">
        <v>388</v>
      </c>
      <c r="D87" s="149" t="s">
        <v>388</v>
      </c>
      <c r="E87" s="149" t="s">
        <v>388</v>
      </c>
      <c r="F87" s="149" t="s">
        <v>388</v>
      </c>
      <c r="G87" s="150">
        <v>0</v>
      </c>
      <c r="H87" s="150">
        <v>0</v>
      </c>
      <c r="I87" s="151" t="s">
        <v>388</v>
      </c>
      <c r="J87" s="151" t="s">
        <v>388</v>
      </c>
    </row>
    <row r="88" spans="1:10" ht="46.8" x14ac:dyDescent="0.3">
      <c r="A88" s="147" t="s">
        <v>23</v>
      </c>
      <c r="B88" s="148" t="s">
        <v>297</v>
      </c>
      <c r="C88" s="149" t="s">
        <v>388</v>
      </c>
      <c r="D88" s="149" t="s">
        <v>388</v>
      </c>
      <c r="E88" s="149" t="s">
        <v>388</v>
      </c>
      <c r="F88" s="149" t="s">
        <v>388</v>
      </c>
      <c r="G88" s="150">
        <v>0</v>
      </c>
      <c r="H88" s="150">
        <v>0</v>
      </c>
      <c r="I88" s="151" t="s">
        <v>388</v>
      </c>
      <c r="J88" s="151" t="s">
        <v>388</v>
      </c>
    </row>
    <row r="89" spans="1:10" ht="31.2" x14ac:dyDescent="0.3">
      <c r="A89" s="147" t="s">
        <v>24</v>
      </c>
      <c r="B89" s="148" t="s">
        <v>355</v>
      </c>
      <c r="C89" s="149" t="s">
        <v>388</v>
      </c>
      <c r="D89" s="149" t="s">
        <v>388</v>
      </c>
      <c r="E89" s="149" t="s">
        <v>388</v>
      </c>
      <c r="F89" s="149" t="s">
        <v>388</v>
      </c>
      <c r="G89" s="150">
        <v>0</v>
      </c>
      <c r="H89" s="150">
        <v>0</v>
      </c>
      <c r="I89" s="151" t="s">
        <v>388</v>
      </c>
      <c r="J89" s="151" t="s">
        <v>388</v>
      </c>
    </row>
    <row r="90" spans="1:10" ht="31.2" x14ac:dyDescent="0.3">
      <c r="A90" s="147" t="s">
        <v>25</v>
      </c>
      <c r="B90" s="148" t="s">
        <v>282</v>
      </c>
      <c r="C90" s="149" t="s">
        <v>388</v>
      </c>
      <c r="D90" s="149" t="s">
        <v>388</v>
      </c>
      <c r="E90" s="149" t="s">
        <v>388</v>
      </c>
      <c r="F90" s="149" t="s">
        <v>388</v>
      </c>
      <c r="G90" s="150">
        <v>0</v>
      </c>
      <c r="H90" s="150">
        <v>0</v>
      </c>
      <c r="I90" s="151" t="s">
        <v>388</v>
      </c>
      <c r="J90" s="151" t="s">
        <v>388</v>
      </c>
    </row>
    <row r="91" spans="1:10" ht="109.2" x14ac:dyDescent="0.3">
      <c r="A91" s="147" t="s">
        <v>26</v>
      </c>
      <c r="B91" s="148" t="s">
        <v>175</v>
      </c>
      <c r="C91" s="149" t="s">
        <v>539</v>
      </c>
      <c r="D91" s="149" t="s">
        <v>539</v>
      </c>
      <c r="E91" s="149" t="s">
        <v>540</v>
      </c>
      <c r="F91" s="149" t="s">
        <v>540</v>
      </c>
      <c r="G91" s="150">
        <v>1</v>
      </c>
      <c r="H91" s="150">
        <v>1</v>
      </c>
      <c r="I91" s="151" t="s">
        <v>541</v>
      </c>
      <c r="J91" s="151" t="s">
        <v>542</v>
      </c>
    </row>
    <row r="92" spans="1:10" ht="109.2" x14ac:dyDescent="0.3">
      <c r="A92" s="147" t="s">
        <v>27</v>
      </c>
      <c r="B92" s="148" t="s">
        <v>293</v>
      </c>
      <c r="C92" s="149" t="s">
        <v>543</v>
      </c>
      <c r="D92" s="149" t="s">
        <v>544</v>
      </c>
      <c r="E92" s="149" t="s">
        <v>540</v>
      </c>
      <c r="F92" s="149" t="s">
        <v>545</v>
      </c>
      <c r="G92" s="150">
        <v>1</v>
      </c>
      <c r="H92" s="150">
        <v>1</v>
      </c>
      <c r="I92" s="151" t="s">
        <v>541</v>
      </c>
      <c r="J92" s="151" t="s">
        <v>542</v>
      </c>
    </row>
    <row r="93" spans="1:10" ht="46.8" x14ac:dyDescent="0.3">
      <c r="A93" s="147" t="s">
        <v>28</v>
      </c>
      <c r="B93" s="148" t="s">
        <v>281</v>
      </c>
      <c r="C93" s="149" t="s">
        <v>388</v>
      </c>
      <c r="D93" s="149" t="s">
        <v>388</v>
      </c>
      <c r="E93" s="149" t="s">
        <v>388</v>
      </c>
      <c r="F93" s="149" t="s">
        <v>388</v>
      </c>
      <c r="G93" s="150">
        <v>0</v>
      </c>
      <c r="H93" s="150">
        <v>0</v>
      </c>
      <c r="I93" s="151" t="s">
        <v>388</v>
      </c>
      <c r="J93" s="151" t="s">
        <v>388</v>
      </c>
    </row>
    <row r="94" spans="1:10" ht="62.4" x14ac:dyDescent="0.3">
      <c r="A94" s="147" t="s">
        <v>29</v>
      </c>
      <c r="B94" s="148" t="s">
        <v>280</v>
      </c>
      <c r="C94" s="149" t="s">
        <v>388</v>
      </c>
      <c r="D94" s="149" t="s">
        <v>388</v>
      </c>
      <c r="E94" s="149" t="s">
        <v>388</v>
      </c>
      <c r="F94" s="149" t="s">
        <v>388</v>
      </c>
      <c r="G94" s="150">
        <v>0</v>
      </c>
      <c r="H94" s="150">
        <v>0</v>
      </c>
      <c r="I94" s="151" t="s">
        <v>388</v>
      </c>
      <c r="J94" s="151" t="s">
        <v>388</v>
      </c>
    </row>
    <row r="95" spans="1:10" ht="109.2" x14ac:dyDescent="0.3">
      <c r="A95" s="147" t="s">
        <v>30</v>
      </c>
      <c r="B95" s="148" t="s">
        <v>357</v>
      </c>
      <c r="C95" s="149" t="s">
        <v>544</v>
      </c>
      <c r="D95" s="149" t="s">
        <v>546</v>
      </c>
      <c r="E95" s="149" t="s">
        <v>547</v>
      </c>
      <c r="F95" s="149" t="s">
        <v>547</v>
      </c>
      <c r="G95" s="150">
        <v>1</v>
      </c>
      <c r="H95" s="150">
        <v>1</v>
      </c>
      <c r="I95" s="151" t="s">
        <v>541</v>
      </c>
      <c r="J95" s="151" t="s">
        <v>542</v>
      </c>
    </row>
    <row r="96" spans="1:10" ht="31.2" x14ac:dyDescent="0.3">
      <c r="A96" s="147" t="s">
        <v>20</v>
      </c>
      <c r="B96" s="148" t="s">
        <v>283</v>
      </c>
      <c r="C96" s="149" t="s">
        <v>548</v>
      </c>
      <c r="D96" s="149" t="s">
        <v>549</v>
      </c>
      <c r="E96" s="149" t="s">
        <v>388</v>
      </c>
      <c r="F96" s="149" t="s">
        <v>388</v>
      </c>
      <c r="G96" s="150">
        <v>0</v>
      </c>
      <c r="H96" s="150">
        <v>0</v>
      </c>
      <c r="I96" s="151" t="s">
        <v>388</v>
      </c>
      <c r="J96" s="151" t="s">
        <v>388</v>
      </c>
    </row>
    <row r="97" spans="1:10" ht="109.2" x14ac:dyDescent="0.3">
      <c r="A97" s="147" t="s">
        <v>21</v>
      </c>
      <c r="B97" s="148" t="s">
        <v>320</v>
      </c>
      <c r="C97" s="149" t="s">
        <v>543</v>
      </c>
      <c r="D97" s="149" t="s">
        <v>544</v>
      </c>
      <c r="E97" s="149" t="s">
        <v>388</v>
      </c>
      <c r="F97" s="149" t="s">
        <v>388</v>
      </c>
      <c r="G97" s="150">
        <v>1</v>
      </c>
      <c r="H97" s="150">
        <v>1</v>
      </c>
      <c r="I97" s="151" t="s">
        <v>541</v>
      </c>
      <c r="J97" s="151" t="s">
        <v>542</v>
      </c>
    </row>
    <row r="98" spans="1:10" x14ac:dyDescent="0.3">
      <c r="A98" s="139" t="s">
        <v>44</v>
      </c>
      <c r="B98" s="140" t="s">
        <v>264</v>
      </c>
      <c r="C98" s="141"/>
      <c r="D98" s="142"/>
      <c r="E98" s="143"/>
      <c r="F98" s="143"/>
      <c r="G98" s="168">
        <v>0</v>
      </c>
      <c r="H98" s="168">
        <v>0</v>
      </c>
      <c r="I98" s="145"/>
      <c r="J98" s="146"/>
    </row>
    <row r="99" spans="1:10" ht="62.4" x14ac:dyDescent="0.3">
      <c r="A99" s="147" t="s">
        <v>45</v>
      </c>
      <c r="B99" s="148" t="s">
        <v>173</v>
      </c>
      <c r="C99" s="149" t="s">
        <v>549</v>
      </c>
      <c r="D99" s="149" t="s">
        <v>549</v>
      </c>
      <c r="E99" s="149" t="s">
        <v>388</v>
      </c>
      <c r="F99" s="149" t="s">
        <v>388</v>
      </c>
      <c r="G99" s="150">
        <v>0</v>
      </c>
      <c r="H99" s="150">
        <v>0</v>
      </c>
      <c r="I99" s="151" t="s">
        <v>388</v>
      </c>
      <c r="J99" s="151" t="s">
        <v>388</v>
      </c>
    </row>
    <row r="100" spans="1:10" x14ac:dyDescent="0.3">
      <c r="A100" s="147" t="s">
        <v>46</v>
      </c>
      <c r="B100" s="148" t="s">
        <v>176</v>
      </c>
      <c r="C100" s="149" t="s">
        <v>550</v>
      </c>
      <c r="D100" s="149" t="s">
        <v>551</v>
      </c>
      <c r="E100" s="149" t="s">
        <v>388</v>
      </c>
      <c r="F100" s="149" t="s">
        <v>388</v>
      </c>
      <c r="G100" s="150">
        <v>0</v>
      </c>
      <c r="H100" s="150">
        <v>0</v>
      </c>
      <c r="I100" s="151" t="s">
        <v>388</v>
      </c>
      <c r="J100" s="151" t="s">
        <v>388</v>
      </c>
    </row>
    <row r="101" spans="1:10" ht="46.8" x14ac:dyDescent="0.3">
      <c r="A101" s="139" t="s">
        <v>67</v>
      </c>
      <c r="B101" s="140" t="s">
        <v>136</v>
      </c>
      <c r="C101" s="141"/>
      <c r="D101" s="142"/>
      <c r="E101" s="143"/>
      <c r="F101" s="143"/>
      <c r="G101" s="168">
        <v>0</v>
      </c>
      <c r="H101" s="168">
        <v>0</v>
      </c>
      <c r="I101" s="145"/>
      <c r="J101" s="146"/>
    </row>
    <row r="102" spans="1:10" ht="31.2" x14ac:dyDescent="0.3">
      <c r="A102" s="147" t="s">
        <v>68</v>
      </c>
      <c r="B102" s="148" t="s">
        <v>135</v>
      </c>
      <c r="C102" s="149" t="s">
        <v>550</v>
      </c>
      <c r="D102" s="149" t="s">
        <v>551</v>
      </c>
      <c r="E102" s="149" t="s">
        <v>388</v>
      </c>
      <c r="F102" s="149" t="s">
        <v>388</v>
      </c>
      <c r="G102" s="150">
        <v>0</v>
      </c>
      <c r="H102" s="150">
        <v>0</v>
      </c>
      <c r="I102" s="151" t="s">
        <v>388</v>
      </c>
      <c r="J102" s="151" t="s">
        <v>388</v>
      </c>
    </row>
    <row r="103" spans="1:10" x14ac:dyDescent="0.3">
      <c r="A103" s="147" t="s">
        <v>69</v>
      </c>
      <c r="B103" s="148" t="s">
        <v>287</v>
      </c>
      <c r="C103" s="149" t="s">
        <v>551</v>
      </c>
      <c r="D103" s="149" t="s">
        <v>552</v>
      </c>
      <c r="E103" s="149" t="s">
        <v>388</v>
      </c>
      <c r="F103" s="149" t="s">
        <v>388</v>
      </c>
      <c r="G103" s="150">
        <v>0</v>
      </c>
      <c r="H103" s="150">
        <v>0</v>
      </c>
      <c r="I103" s="151" t="s">
        <v>388</v>
      </c>
      <c r="J103" s="151" t="s">
        <v>388</v>
      </c>
    </row>
    <row r="104" spans="1:10" x14ac:dyDescent="0.3">
      <c r="A104" s="147" t="s">
        <v>70</v>
      </c>
      <c r="B104" s="148" t="s">
        <v>213</v>
      </c>
      <c r="C104" s="149" t="s">
        <v>552</v>
      </c>
      <c r="D104" s="149" t="s">
        <v>552</v>
      </c>
      <c r="E104" s="149" t="s">
        <v>388</v>
      </c>
      <c r="F104" s="149" t="s">
        <v>388</v>
      </c>
      <c r="G104" s="150">
        <v>0</v>
      </c>
      <c r="H104" s="150">
        <v>0</v>
      </c>
      <c r="I104" s="151" t="s">
        <v>388</v>
      </c>
      <c r="J104" s="151" t="s">
        <v>388</v>
      </c>
    </row>
    <row r="105" spans="1:10" ht="78" x14ac:dyDescent="0.3">
      <c r="A105" s="147" t="s">
        <v>71</v>
      </c>
      <c r="B105" s="148" t="s">
        <v>285</v>
      </c>
      <c r="C105" s="149" t="s">
        <v>553</v>
      </c>
      <c r="D105" s="149" t="s">
        <v>553</v>
      </c>
      <c r="E105" s="149" t="s">
        <v>388</v>
      </c>
      <c r="F105" s="149" t="s">
        <v>388</v>
      </c>
      <c r="G105" s="150">
        <v>0</v>
      </c>
      <c r="H105" s="150">
        <v>0</v>
      </c>
      <c r="I105" s="151" t="s">
        <v>388</v>
      </c>
      <c r="J105" s="151" t="s">
        <v>388</v>
      </c>
    </row>
    <row r="106" spans="1:10" ht="156" x14ac:dyDescent="0.3">
      <c r="A106" s="147" t="s">
        <v>72</v>
      </c>
      <c r="B106" s="148" t="s">
        <v>279</v>
      </c>
      <c r="C106" s="149" t="s">
        <v>388</v>
      </c>
      <c r="D106" s="149" t="s">
        <v>388</v>
      </c>
      <c r="E106" s="149" t="s">
        <v>388</v>
      </c>
      <c r="F106" s="149" t="s">
        <v>388</v>
      </c>
      <c r="G106" s="150">
        <v>0</v>
      </c>
      <c r="H106" s="150">
        <v>0</v>
      </c>
      <c r="I106" s="151" t="s">
        <v>388</v>
      </c>
      <c r="J106" s="151" t="s">
        <v>388</v>
      </c>
    </row>
    <row r="107" spans="1:10" x14ac:dyDescent="0.3">
      <c r="A107" s="147" t="s">
        <v>525</v>
      </c>
      <c r="B107" s="148" t="s">
        <v>308</v>
      </c>
      <c r="C107" s="149" t="s">
        <v>553</v>
      </c>
      <c r="D107" s="149" t="s">
        <v>554</v>
      </c>
      <c r="E107" s="149" t="s">
        <v>388</v>
      </c>
      <c r="F107" s="149" t="s">
        <v>388</v>
      </c>
      <c r="G107" s="150">
        <v>0</v>
      </c>
      <c r="H107" s="150">
        <v>0</v>
      </c>
      <c r="I107" s="151" t="s">
        <v>388</v>
      </c>
      <c r="J107" s="151" t="s">
        <v>388</v>
      </c>
    </row>
    <row r="108" spans="1:10" ht="31.2" x14ac:dyDescent="0.3">
      <c r="A108" s="139" t="s">
        <v>74</v>
      </c>
      <c r="B108" s="140" t="s">
        <v>189</v>
      </c>
      <c r="C108" s="141"/>
      <c r="D108" s="142"/>
      <c r="E108" s="143"/>
      <c r="F108" s="143"/>
      <c r="G108" s="168">
        <v>0</v>
      </c>
      <c r="H108" s="168">
        <v>0</v>
      </c>
      <c r="I108" s="145"/>
      <c r="J108" s="146"/>
    </row>
    <row r="109" spans="1:10" ht="31.2" x14ac:dyDescent="0.3">
      <c r="A109" s="147" t="s">
        <v>75</v>
      </c>
      <c r="B109" s="148" t="s">
        <v>526</v>
      </c>
      <c r="C109" s="149" t="s">
        <v>555</v>
      </c>
      <c r="D109" s="149" t="s">
        <v>555</v>
      </c>
      <c r="E109" s="149" t="s">
        <v>388</v>
      </c>
      <c r="F109" s="149" t="s">
        <v>388</v>
      </c>
      <c r="G109" s="150">
        <v>0</v>
      </c>
      <c r="H109" s="150">
        <v>0</v>
      </c>
      <c r="I109" s="151" t="s">
        <v>388</v>
      </c>
      <c r="J109" s="151" t="s">
        <v>388</v>
      </c>
    </row>
    <row r="110" spans="1:10" ht="78" x14ac:dyDescent="0.3">
      <c r="A110" s="147" t="s">
        <v>76</v>
      </c>
      <c r="B110" s="148" t="s">
        <v>527</v>
      </c>
      <c r="C110" s="149" t="s">
        <v>554</v>
      </c>
      <c r="D110" s="149" t="s">
        <v>554</v>
      </c>
      <c r="E110" s="149" t="s">
        <v>388</v>
      </c>
      <c r="F110" s="149" t="s">
        <v>388</v>
      </c>
      <c r="G110" s="150">
        <v>0</v>
      </c>
      <c r="H110" s="150">
        <v>0</v>
      </c>
      <c r="I110" s="151" t="s">
        <v>388</v>
      </c>
      <c r="J110" s="151" t="s">
        <v>388</v>
      </c>
    </row>
    <row r="111" spans="1:10" ht="62.4" x14ac:dyDescent="0.3">
      <c r="A111" s="147" t="s">
        <v>77</v>
      </c>
      <c r="B111" s="148" t="s">
        <v>284</v>
      </c>
      <c r="C111" s="149" t="s">
        <v>554</v>
      </c>
      <c r="D111" s="149" t="s">
        <v>554</v>
      </c>
      <c r="E111" s="149" t="s">
        <v>388</v>
      </c>
      <c r="F111" s="149" t="s">
        <v>388</v>
      </c>
      <c r="G111" s="150">
        <v>0</v>
      </c>
      <c r="H111" s="150">
        <v>0</v>
      </c>
      <c r="I111" s="151" t="s">
        <v>388</v>
      </c>
      <c r="J111" s="151" t="s">
        <v>388</v>
      </c>
    </row>
    <row r="112" spans="1:10" ht="62.4" x14ac:dyDescent="0.3">
      <c r="A112" s="147" t="s">
        <v>78</v>
      </c>
      <c r="B112" s="148" t="s">
        <v>268</v>
      </c>
      <c r="C112" s="149" t="s">
        <v>388</v>
      </c>
      <c r="D112" s="149" t="s">
        <v>388</v>
      </c>
      <c r="E112" s="149" t="s">
        <v>388</v>
      </c>
      <c r="F112" s="149" t="s">
        <v>388</v>
      </c>
      <c r="G112" s="150">
        <v>0</v>
      </c>
      <c r="H112" s="150">
        <v>0</v>
      </c>
      <c r="I112" s="151" t="s">
        <v>388</v>
      </c>
      <c r="J112" s="151" t="s">
        <v>388</v>
      </c>
    </row>
    <row r="113" spans="1:10" ht="31.2" x14ac:dyDescent="0.3">
      <c r="A113" s="147" t="s">
        <v>79</v>
      </c>
      <c r="B113" s="148" t="s">
        <v>292</v>
      </c>
      <c r="C113" s="149" t="s">
        <v>554</v>
      </c>
      <c r="D113" s="149" t="s">
        <v>554</v>
      </c>
      <c r="E113" s="149" t="s">
        <v>388</v>
      </c>
      <c r="F113" s="149" t="s">
        <v>388</v>
      </c>
      <c r="G113" s="150">
        <v>0</v>
      </c>
      <c r="H113" s="150">
        <v>0</v>
      </c>
      <c r="I113" s="151" t="s">
        <v>388</v>
      </c>
      <c r="J113" s="151" t="s">
        <v>388</v>
      </c>
    </row>
    <row r="114" spans="1:10" ht="31.8" thickBot="1" x14ac:dyDescent="0.35">
      <c r="A114" s="152" t="s">
        <v>528</v>
      </c>
      <c r="B114" s="153" t="s">
        <v>529</v>
      </c>
      <c r="C114" s="169" t="s">
        <v>388</v>
      </c>
      <c r="D114" s="169" t="s">
        <v>388</v>
      </c>
      <c r="E114" s="169" t="s">
        <v>388</v>
      </c>
      <c r="F114" s="169" t="s">
        <v>388</v>
      </c>
      <c r="G114" s="154">
        <v>0</v>
      </c>
      <c r="H114" s="154">
        <v>0</v>
      </c>
      <c r="I114" s="170" t="s">
        <v>388</v>
      </c>
      <c r="J114" s="171" t="s">
        <v>388</v>
      </c>
    </row>
    <row r="115" spans="1:10" ht="18" x14ac:dyDescent="0.3">
      <c r="J115" s="130" t="s">
        <v>295</v>
      </c>
    </row>
    <row r="116" spans="1:10" ht="18" x14ac:dyDescent="0.35">
      <c r="J116" s="132" t="s">
        <v>382</v>
      </c>
    </row>
    <row r="117" spans="1:10" ht="18" x14ac:dyDescent="0.35">
      <c r="J117" s="132" t="s">
        <v>394</v>
      </c>
    </row>
    <row r="122" spans="1:10" x14ac:dyDescent="0.3">
      <c r="A122" s="229" t="s">
        <v>626</v>
      </c>
      <c r="B122" s="229"/>
      <c r="C122" s="229"/>
      <c r="D122" s="229"/>
      <c r="E122" s="229"/>
      <c r="F122" s="229"/>
      <c r="G122" s="229"/>
      <c r="H122" s="229"/>
      <c r="I122" s="229"/>
      <c r="J122" s="229"/>
    </row>
    <row r="124" spans="1:10" ht="17.399999999999999" x14ac:dyDescent="0.3">
      <c r="A124" s="230" t="s">
        <v>270</v>
      </c>
      <c r="B124" s="230"/>
      <c r="C124" s="230"/>
      <c r="D124" s="230"/>
      <c r="E124" s="230"/>
      <c r="F124" s="230"/>
      <c r="G124" s="230"/>
      <c r="H124" s="230"/>
      <c r="I124" s="230"/>
      <c r="J124" s="230"/>
    </row>
    <row r="125" spans="1:10" ht="17.399999999999999" x14ac:dyDescent="0.3">
      <c r="A125" s="186"/>
      <c r="B125" s="186"/>
      <c r="C125" s="186"/>
      <c r="D125" s="186"/>
      <c r="E125" s="186"/>
      <c r="F125" s="186"/>
      <c r="G125" s="186"/>
      <c r="H125" s="186"/>
      <c r="I125" s="186"/>
      <c r="J125" s="186"/>
    </row>
    <row r="126" spans="1:10" x14ac:dyDescent="0.3">
      <c r="A126" s="258" t="s">
        <v>590</v>
      </c>
      <c r="B126" s="258"/>
      <c r="C126" s="258"/>
      <c r="D126" s="258"/>
      <c r="E126" s="258"/>
      <c r="F126" s="258"/>
      <c r="G126" s="258"/>
      <c r="H126" s="258"/>
      <c r="I126" s="258"/>
      <c r="J126" s="258"/>
    </row>
    <row r="127" spans="1:10" x14ac:dyDescent="0.3">
      <c r="A127" s="232" t="s">
        <v>591</v>
      </c>
      <c r="B127" s="232"/>
      <c r="C127" s="232"/>
      <c r="D127" s="232"/>
      <c r="E127" s="232"/>
      <c r="F127" s="232"/>
      <c r="G127" s="232"/>
      <c r="H127" s="232"/>
      <c r="I127" s="232"/>
      <c r="J127" s="232"/>
    </row>
    <row r="128" spans="1:10" ht="17.399999999999999" x14ac:dyDescent="0.3">
      <c r="A128" s="186"/>
      <c r="B128" s="186"/>
      <c r="C128" s="186"/>
      <c r="D128" s="186"/>
      <c r="E128" s="186"/>
      <c r="F128" s="186"/>
      <c r="G128" s="186"/>
      <c r="H128" s="186"/>
      <c r="I128" s="186"/>
      <c r="J128" s="186"/>
    </row>
    <row r="129" spans="1:10" x14ac:dyDescent="0.3">
      <c r="A129" s="258" t="s">
        <v>592</v>
      </c>
      <c r="B129" s="258"/>
      <c r="C129" s="258"/>
      <c r="D129" s="258"/>
      <c r="E129" s="258"/>
      <c r="F129" s="258"/>
      <c r="G129" s="258"/>
      <c r="H129" s="258"/>
      <c r="I129" s="258"/>
      <c r="J129" s="258"/>
    </row>
    <row r="130" spans="1:10" x14ac:dyDescent="0.3">
      <c r="A130" s="232" t="s">
        <v>593</v>
      </c>
      <c r="B130" s="232"/>
      <c r="C130" s="232"/>
      <c r="D130" s="232"/>
      <c r="E130" s="232"/>
      <c r="F130" s="232"/>
      <c r="G130" s="232"/>
      <c r="H130" s="232"/>
      <c r="I130" s="232"/>
      <c r="J130" s="232"/>
    </row>
    <row r="131" spans="1:10" ht="18" x14ac:dyDescent="0.3">
      <c r="A131" s="7"/>
      <c r="B131" s="7"/>
      <c r="C131" s="7"/>
      <c r="D131" s="7"/>
      <c r="E131" s="7"/>
      <c r="F131" s="7"/>
      <c r="G131" s="7"/>
      <c r="H131" s="7"/>
      <c r="I131" s="7"/>
      <c r="J131" s="7"/>
    </row>
    <row r="132" spans="1:10" x14ac:dyDescent="0.3">
      <c r="A132" s="285" t="s">
        <v>594</v>
      </c>
      <c r="B132" s="285"/>
      <c r="C132" s="285"/>
      <c r="D132" s="285"/>
      <c r="E132" s="285"/>
      <c r="F132" s="285"/>
      <c r="G132" s="285"/>
      <c r="H132" s="285"/>
      <c r="I132" s="285"/>
      <c r="J132" s="285"/>
    </row>
    <row r="133" spans="1:10" x14ac:dyDescent="0.3">
      <c r="A133" s="232" t="s">
        <v>595</v>
      </c>
      <c r="B133" s="232"/>
      <c r="C133" s="232"/>
      <c r="D133" s="232"/>
      <c r="E133" s="232"/>
      <c r="F133" s="232"/>
      <c r="G133" s="232"/>
      <c r="H133" s="232"/>
      <c r="I133" s="232"/>
      <c r="J133" s="232"/>
    </row>
    <row r="136" spans="1:10" ht="16.2" thickBot="1" x14ac:dyDescent="0.35">
      <c r="A136" s="286" t="s">
        <v>517</v>
      </c>
      <c r="B136" s="286"/>
      <c r="C136" s="286"/>
      <c r="D136" s="286"/>
      <c r="E136" s="286"/>
      <c r="F136" s="286"/>
      <c r="G136" s="286"/>
      <c r="H136" s="286"/>
      <c r="I136" s="286"/>
      <c r="J136" s="286"/>
    </row>
    <row r="137" spans="1:10" x14ac:dyDescent="0.3">
      <c r="A137" s="287" t="s">
        <v>518</v>
      </c>
      <c r="B137" s="290" t="s">
        <v>519</v>
      </c>
      <c r="C137" s="291" t="s">
        <v>520</v>
      </c>
      <c r="D137" s="292"/>
      <c r="E137" s="292"/>
      <c r="F137" s="293"/>
      <c r="G137" s="290" t="s">
        <v>521</v>
      </c>
      <c r="H137" s="290" t="s">
        <v>304</v>
      </c>
      <c r="I137" s="290" t="s">
        <v>522</v>
      </c>
      <c r="J137" s="294" t="s">
        <v>289</v>
      </c>
    </row>
    <row r="138" spans="1:10" x14ac:dyDescent="0.3">
      <c r="A138" s="288"/>
      <c r="B138" s="256"/>
      <c r="C138" s="244" t="s">
        <v>273</v>
      </c>
      <c r="D138" s="245"/>
      <c r="E138" s="244" t="s">
        <v>403</v>
      </c>
      <c r="F138" s="245"/>
      <c r="G138" s="256"/>
      <c r="H138" s="256"/>
      <c r="I138" s="256"/>
      <c r="J138" s="295"/>
    </row>
    <row r="139" spans="1:10" x14ac:dyDescent="0.3">
      <c r="A139" s="289"/>
      <c r="B139" s="252"/>
      <c r="C139" s="133" t="s">
        <v>523</v>
      </c>
      <c r="D139" s="133" t="s">
        <v>524</v>
      </c>
      <c r="E139" s="133" t="s">
        <v>523</v>
      </c>
      <c r="F139" s="133" t="s">
        <v>524</v>
      </c>
      <c r="G139" s="252"/>
      <c r="H139" s="252"/>
      <c r="I139" s="252"/>
      <c r="J139" s="296"/>
    </row>
    <row r="140" spans="1:10" ht="16.2" thickBot="1" x14ac:dyDescent="0.35">
      <c r="A140" s="134">
        <v>1</v>
      </c>
      <c r="B140" s="135">
        <v>2</v>
      </c>
      <c r="C140" s="135">
        <v>3</v>
      </c>
      <c r="D140" s="135">
        <v>4</v>
      </c>
      <c r="E140" s="135">
        <v>5</v>
      </c>
      <c r="F140" s="135">
        <v>6</v>
      </c>
      <c r="G140" s="135">
        <v>8</v>
      </c>
      <c r="H140" s="135">
        <v>9</v>
      </c>
      <c r="I140" s="135">
        <v>10</v>
      </c>
      <c r="J140" s="136">
        <v>11</v>
      </c>
    </row>
    <row r="141" spans="1:10" x14ac:dyDescent="0.3">
      <c r="A141" s="137"/>
      <c r="B141" s="185"/>
      <c r="C141" s="185"/>
      <c r="D141" s="185"/>
      <c r="E141" s="185"/>
      <c r="F141" s="185"/>
      <c r="G141" s="185"/>
      <c r="H141" s="185"/>
      <c r="I141" s="185"/>
      <c r="J141" s="138"/>
    </row>
    <row r="142" spans="1:10" x14ac:dyDescent="0.3">
      <c r="A142" s="139" t="s">
        <v>18</v>
      </c>
      <c r="B142" s="140" t="s">
        <v>290</v>
      </c>
      <c r="C142" s="159"/>
      <c r="D142" s="160"/>
      <c r="E142" s="143"/>
      <c r="F142" s="143"/>
      <c r="G142" s="168">
        <v>0</v>
      </c>
      <c r="H142" s="168">
        <v>0</v>
      </c>
      <c r="I142" s="145"/>
      <c r="J142" s="146"/>
    </row>
    <row r="143" spans="1:10" ht="93.6" x14ac:dyDescent="0.3">
      <c r="A143" s="189" t="s">
        <v>19</v>
      </c>
      <c r="B143" s="148" t="s">
        <v>174</v>
      </c>
      <c r="C143" s="149" t="s">
        <v>388</v>
      </c>
      <c r="D143" s="149" t="s">
        <v>388</v>
      </c>
      <c r="E143" s="149" t="s">
        <v>388</v>
      </c>
      <c r="F143" s="149" t="s">
        <v>388</v>
      </c>
      <c r="G143" s="150">
        <v>0</v>
      </c>
      <c r="H143" s="150">
        <v>0</v>
      </c>
      <c r="I143" s="151" t="s">
        <v>611</v>
      </c>
      <c r="J143" s="151" t="s">
        <v>611</v>
      </c>
    </row>
    <row r="144" spans="1:10" ht="78" x14ac:dyDescent="0.3">
      <c r="A144" s="189" t="s">
        <v>22</v>
      </c>
      <c r="B144" s="148" t="s">
        <v>356</v>
      </c>
      <c r="C144" s="149" t="s">
        <v>612</v>
      </c>
      <c r="D144" s="149" t="s">
        <v>613</v>
      </c>
      <c r="E144" s="149" t="s">
        <v>612</v>
      </c>
      <c r="F144" s="149" t="s">
        <v>613</v>
      </c>
      <c r="G144" s="150">
        <v>1</v>
      </c>
      <c r="H144" s="150">
        <v>1</v>
      </c>
      <c r="I144" s="151" t="s">
        <v>614</v>
      </c>
      <c r="J144" s="151" t="s">
        <v>614</v>
      </c>
    </row>
    <row r="145" spans="1:10" ht="78" x14ac:dyDescent="0.3">
      <c r="A145" s="189" t="s">
        <v>23</v>
      </c>
      <c r="B145" s="148" t="s">
        <v>297</v>
      </c>
      <c r="C145" s="149" t="s">
        <v>615</v>
      </c>
      <c r="D145" s="149" t="s">
        <v>616</v>
      </c>
      <c r="E145" s="149" t="s">
        <v>388</v>
      </c>
      <c r="F145" s="149" t="s">
        <v>388</v>
      </c>
      <c r="G145" s="150">
        <v>0</v>
      </c>
      <c r="H145" s="150">
        <v>0</v>
      </c>
      <c r="I145" s="151" t="s">
        <v>614</v>
      </c>
      <c r="J145" s="151" t="s">
        <v>614</v>
      </c>
    </row>
    <row r="146" spans="1:10" ht="93.6" x14ac:dyDescent="0.3">
      <c r="A146" s="189" t="s">
        <v>24</v>
      </c>
      <c r="B146" s="148" t="s">
        <v>355</v>
      </c>
      <c r="C146" s="149" t="s">
        <v>388</v>
      </c>
      <c r="D146" s="149" t="s">
        <v>388</v>
      </c>
      <c r="E146" s="149" t="s">
        <v>388</v>
      </c>
      <c r="F146" s="149" t="s">
        <v>388</v>
      </c>
      <c r="G146" s="150">
        <v>0</v>
      </c>
      <c r="H146" s="150">
        <v>0</v>
      </c>
      <c r="I146" s="151" t="s">
        <v>611</v>
      </c>
      <c r="J146" s="151" t="s">
        <v>611</v>
      </c>
    </row>
    <row r="147" spans="1:10" ht="93.6" x14ac:dyDescent="0.3">
      <c r="A147" s="189" t="s">
        <v>25</v>
      </c>
      <c r="B147" s="148" t="s">
        <v>282</v>
      </c>
      <c r="C147" s="149" t="s">
        <v>388</v>
      </c>
      <c r="D147" s="149" t="s">
        <v>388</v>
      </c>
      <c r="E147" s="149" t="s">
        <v>388</v>
      </c>
      <c r="F147" s="149" t="s">
        <v>388</v>
      </c>
      <c r="G147" s="150">
        <v>0</v>
      </c>
      <c r="H147" s="150">
        <v>0</v>
      </c>
      <c r="I147" s="151" t="s">
        <v>611</v>
      </c>
      <c r="J147" s="151" t="s">
        <v>611</v>
      </c>
    </row>
    <row r="148" spans="1:10" ht="93.6" x14ac:dyDescent="0.3">
      <c r="A148" s="189" t="s">
        <v>26</v>
      </c>
      <c r="B148" s="148" t="s">
        <v>175</v>
      </c>
      <c r="C148" s="149" t="s">
        <v>388</v>
      </c>
      <c r="D148" s="149" t="s">
        <v>388</v>
      </c>
      <c r="E148" s="149" t="s">
        <v>547</v>
      </c>
      <c r="F148" s="149" t="s">
        <v>547</v>
      </c>
      <c r="G148" s="150">
        <v>0</v>
      </c>
      <c r="H148" s="150">
        <v>0</v>
      </c>
      <c r="I148" s="151" t="s">
        <v>611</v>
      </c>
      <c r="J148" s="151" t="s">
        <v>611</v>
      </c>
    </row>
    <row r="149" spans="1:10" ht="93.6" x14ac:dyDescent="0.3">
      <c r="A149" s="189" t="s">
        <v>27</v>
      </c>
      <c r="B149" s="148" t="s">
        <v>293</v>
      </c>
      <c r="C149" s="149" t="s">
        <v>388</v>
      </c>
      <c r="D149" s="149" t="s">
        <v>388</v>
      </c>
      <c r="E149" s="149" t="s">
        <v>617</v>
      </c>
      <c r="F149" s="149" t="s">
        <v>617</v>
      </c>
      <c r="G149" s="150">
        <v>0</v>
      </c>
      <c r="H149" s="150">
        <v>0</v>
      </c>
      <c r="I149" s="151" t="s">
        <v>611</v>
      </c>
      <c r="J149" s="151" t="s">
        <v>611</v>
      </c>
    </row>
    <row r="150" spans="1:10" ht="78" x14ac:dyDescent="0.3">
      <c r="A150" s="189" t="s">
        <v>28</v>
      </c>
      <c r="B150" s="148" t="s">
        <v>281</v>
      </c>
      <c r="C150" s="149" t="s">
        <v>618</v>
      </c>
      <c r="D150" s="149" t="s">
        <v>618</v>
      </c>
      <c r="E150" s="149" t="s">
        <v>388</v>
      </c>
      <c r="F150" s="149" t="s">
        <v>388</v>
      </c>
      <c r="G150" s="150">
        <v>0</v>
      </c>
      <c r="H150" s="150">
        <v>0</v>
      </c>
      <c r="I150" s="151" t="s">
        <v>614</v>
      </c>
      <c r="J150" s="151" t="s">
        <v>614</v>
      </c>
    </row>
    <row r="151" spans="1:10" ht="78" x14ac:dyDescent="0.3">
      <c r="A151" s="189" t="s">
        <v>29</v>
      </c>
      <c r="B151" s="148" t="s">
        <v>280</v>
      </c>
      <c r="C151" s="149" t="s">
        <v>615</v>
      </c>
      <c r="D151" s="149" t="s">
        <v>616</v>
      </c>
      <c r="E151" s="149" t="s">
        <v>615</v>
      </c>
      <c r="F151" s="149" t="s">
        <v>616</v>
      </c>
      <c r="G151" s="150">
        <v>1</v>
      </c>
      <c r="H151" s="150">
        <v>1</v>
      </c>
      <c r="I151" s="151" t="s">
        <v>614</v>
      </c>
      <c r="J151" s="151" t="s">
        <v>614</v>
      </c>
    </row>
    <row r="152" spans="1:10" ht="93.6" x14ac:dyDescent="0.3">
      <c r="A152" s="189" t="s">
        <v>30</v>
      </c>
      <c r="B152" s="148" t="s">
        <v>357</v>
      </c>
      <c r="C152" s="149" t="s">
        <v>388</v>
      </c>
      <c r="D152" s="149" t="s">
        <v>388</v>
      </c>
      <c r="E152" s="149" t="s">
        <v>617</v>
      </c>
      <c r="F152" s="149" t="s">
        <v>617</v>
      </c>
      <c r="G152" s="150">
        <v>0</v>
      </c>
      <c r="H152" s="150">
        <v>0</v>
      </c>
      <c r="I152" s="151" t="s">
        <v>611</v>
      </c>
      <c r="J152" s="151" t="s">
        <v>611</v>
      </c>
    </row>
    <row r="153" spans="1:10" ht="93.6" x14ac:dyDescent="0.3">
      <c r="A153" s="189" t="s">
        <v>20</v>
      </c>
      <c r="B153" s="148" t="s">
        <v>283</v>
      </c>
      <c r="C153" s="149" t="s">
        <v>388</v>
      </c>
      <c r="D153" s="149" t="s">
        <v>388</v>
      </c>
      <c r="E153" s="149" t="s">
        <v>388</v>
      </c>
      <c r="F153" s="149" t="s">
        <v>388</v>
      </c>
      <c r="G153" s="150">
        <v>0</v>
      </c>
      <c r="H153" s="150">
        <v>0</v>
      </c>
      <c r="I153" s="151" t="s">
        <v>611</v>
      </c>
      <c r="J153" s="151" t="s">
        <v>611</v>
      </c>
    </row>
    <row r="154" spans="1:10" ht="78" x14ac:dyDescent="0.3">
      <c r="A154" s="189" t="s">
        <v>21</v>
      </c>
      <c r="B154" s="148" t="s">
        <v>320</v>
      </c>
      <c r="C154" s="149" t="s">
        <v>616</v>
      </c>
      <c r="D154" s="149" t="s">
        <v>619</v>
      </c>
      <c r="E154" s="149" t="s">
        <v>616</v>
      </c>
      <c r="F154" s="149" t="s">
        <v>619</v>
      </c>
      <c r="G154" s="150">
        <v>1</v>
      </c>
      <c r="H154" s="150">
        <v>1</v>
      </c>
      <c r="I154" s="151" t="s">
        <v>614</v>
      </c>
      <c r="J154" s="151" t="s">
        <v>614</v>
      </c>
    </row>
    <row r="155" spans="1:10" x14ac:dyDescent="0.3">
      <c r="A155" s="139" t="s">
        <v>44</v>
      </c>
      <c r="B155" s="140" t="s">
        <v>264</v>
      </c>
      <c r="C155" s="159"/>
      <c r="D155" s="160"/>
      <c r="E155" s="143"/>
      <c r="F155" s="143"/>
      <c r="G155" s="168">
        <v>0</v>
      </c>
      <c r="H155" s="168">
        <v>0</v>
      </c>
      <c r="I155" s="145"/>
      <c r="J155" s="146"/>
    </row>
    <row r="156" spans="1:10" ht="78" x14ac:dyDescent="0.3">
      <c r="A156" s="189" t="s">
        <v>45</v>
      </c>
      <c r="B156" s="148" t="s">
        <v>173</v>
      </c>
      <c r="C156" s="149" t="s">
        <v>613</v>
      </c>
      <c r="D156" s="149" t="s">
        <v>613</v>
      </c>
      <c r="E156" s="149" t="s">
        <v>613</v>
      </c>
      <c r="F156" s="149" t="s">
        <v>613</v>
      </c>
      <c r="G156" s="150">
        <v>1</v>
      </c>
      <c r="H156" s="150">
        <v>1</v>
      </c>
      <c r="I156" s="151" t="s">
        <v>614</v>
      </c>
      <c r="J156" s="151" t="s">
        <v>614</v>
      </c>
    </row>
    <row r="157" spans="1:10" ht="93.6" x14ac:dyDescent="0.3">
      <c r="A157" s="189" t="s">
        <v>46</v>
      </c>
      <c r="B157" s="148" t="s">
        <v>176</v>
      </c>
      <c r="C157" s="149" t="s">
        <v>620</v>
      </c>
      <c r="D157" s="149" t="s">
        <v>545</v>
      </c>
      <c r="E157" s="149" t="s">
        <v>620</v>
      </c>
      <c r="F157" s="149" t="s">
        <v>545</v>
      </c>
      <c r="G157" s="150">
        <v>1</v>
      </c>
      <c r="H157" s="150">
        <v>1</v>
      </c>
      <c r="I157" s="151" t="s">
        <v>611</v>
      </c>
      <c r="J157" s="151" t="s">
        <v>611</v>
      </c>
    </row>
    <row r="158" spans="1:10" ht="46.8" x14ac:dyDescent="0.3">
      <c r="A158" s="139" t="s">
        <v>67</v>
      </c>
      <c r="B158" s="140" t="s">
        <v>136</v>
      </c>
      <c r="C158" s="159"/>
      <c r="D158" s="160"/>
      <c r="E158" s="143"/>
      <c r="F158" s="143"/>
      <c r="G158" s="168">
        <v>0</v>
      </c>
      <c r="H158" s="168">
        <v>0</v>
      </c>
      <c r="I158" s="145"/>
      <c r="J158" s="146"/>
    </row>
    <row r="159" spans="1:10" ht="78" x14ac:dyDescent="0.3">
      <c r="A159" s="189" t="s">
        <v>68</v>
      </c>
      <c r="B159" s="148" t="s">
        <v>135</v>
      </c>
      <c r="C159" s="149" t="s">
        <v>620</v>
      </c>
      <c r="D159" s="149" t="s">
        <v>545</v>
      </c>
      <c r="E159" s="149" t="s">
        <v>620</v>
      </c>
      <c r="F159" s="149" t="s">
        <v>545</v>
      </c>
      <c r="G159" s="150">
        <v>1</v>
      </c>
      <c r="H159" s="150">
        <v>1</v>
      </c>
      <c r="I159" s="151" t="s">
        <v>614</v>
      </c>
      <c r="J159" s="151" t="s">
        <v>614</v>
      </c>
    </row>
    <row r="160" spans="1:10" ht="93.6" x14ac:dyDescent="0.3">
      <c r="A160" s="189" t="s">
        <v>69</v>
      </c>
      <c r="B160" s="148" t="s">
        <v>287</v>
      </c>
      <c r="C160" s="149" t="s">
        <v>545</v>
      </c>
      <c r="D160" s="149" t="s">
        <v>621</v>
      </c>
      <c r="E160" s="149" t="s">
        <v>545</v>
      </c>
      <c r="F160" s="149" t="s">
        <v>621</v>
      </c>
      <c r="G160" s="150">
        <v>1</v>
      </c>
      <c r="H160" s="150">
        <v>1</v>
      </c>
      <c r="I160" s="151" t="s">
        <v>611</v>
      </c>
      <c r="J160" s="151" t="s">
        <v>611</v>
      </c>
    </row>
    <row r="161" spans="1:10" ht="78" x14ac:dyDescent="0.3">
      <c r="A161" s="189" t="s">
        <v>70</v>
      </c>
      <c r="B161" s="148" t="s">
        <v>213</v>
      </c>
      <c r="C161" s="149" t="s">
        <v>621</v>
      </c>
      <c r="D161" s="149" t="s">
        <v>621</v>
      </c>
      <c r="E161" s="149" t="s">
        <v>621</v>
      </c>
      <c r="F161" s="149" t="s">
        <v>621</v>
      </c>
      <c r="G161" s="150">
        <v>1</v>
      </c>
      <c r="H161" s="150">
        <v>1</v>
      </c>
      <c r="I161" s="151" t="s">
        <v>614</v>
      </c>
      <c r="J161" s="151" t="s">
        <v>614</v>
      </c>
    </row>
    <row r="162" spans="1:10" ht="78" x14ac:dyDescent="0.3">
      <c r="A162" s="189" t="s">
        <v>71</v>
      </c>
      <c r="B162" s="148" t="s">
        <v>285</v>
      </c>
      <c r="C162" s="149" t="s">
        <v>622</v>
      </c>
      <c r="D162" s="149" t="s">
        <v>622</v>
      </c>
      <c r="E162" s="149" t="s">
        <v>622</v>
      </c>
      <c r="F162" s="149" t="s">
        <v>622</v>
      </c>
      <c r="G162" s="150">
        <v>1</v>
      </c>
      <c r="H162" s="150">
        <v>1</v>
      </c>
      <c r="I162" s="151" t="s">
        <v>614</v>
      </c>
      <c r="J162" s="151" t="s">
        <v>614</v>
      </c>
    </row>
    <row r="163" spans="1:10" ht="156" x14ac:dyDescent="0.3">
      <c r="A163" s="189" t="s">
        <v>72</v>
      </c>
      <c r="B163" s="148" t="s">
        <v>279</v>
      </c>
      <c r="C163" s="149" t="s">
        <v>388</v>
      </c>
      <c r="D163" s="149" t="s">
        <v>388</v>
      </c>
      <c r="E163" s="149" t="s">
        <v>388</v>
      </c>
      <c r="F163" s="149" t="s">
        <v>388</v>
      </c>
      <c r="G163" s="150">
        <v>0</v>
      </c>
      <c r="H163" s="150">
        <v>0</v>
      </c>
      <c r="I163" s="151" t="s">
        <v>611</v>
      </c>
      <c r="J163" s="151" t="s">
        <v>611</v>
      </c>
    </row>
    <row r="164" spans="1:10" ht="78" x14ac:dyDescent="0.3">
      <c r="A164" s="189" t="s">
        <v>525</v>
      </c>
      <c r="B164" s="148" t="s">
        <v>308</v>
      </c>
      <c r="C164" s="149" t="s">
        <v>622</v>
      </c>
      <c r="D164" s="149" t="s">
        <v>623</v>
      </c>
      <c r="E164" s="149" t="s">
        <v>622</v>
      </c>
      <c r="F164" s="149" t="s">
        <v>623</v>
      </c>
      <c r="G164" s="150">
        <v>1</v>
      </c>
      <c r="H164" s="150">
        <v>1</v>
      </c>
      <c r="I164" s="151" t="s">
        <v>614</v>
      </c>
      <c r="J164" s="151" t="s">
        <v>614</v>
      </c>
    </row>
    <row r="165" spans="1:10" ht="31.2" x14ac:dyDescent="0.3">
      <c r="A165" s="139" t="s">
        <v>74</v>
      </c>
      <c r="B165" s="140" t="s">
        <v>189</v>
      </c>
      <c r="C165" s="159"/>
      <c r="D165" s="160"/>
      <c r="E165" s="143"/>
      <c r="F165" s="143"/>
      <c r="G165" s="168">
        <v>0</v>
      </c>
      <c r="H165" s="168">
        <v>0</v>
      </c>
      <c r="I165" s="145"/>
      <c r="J165" s="146"/>
    </row>
    <row r="166" spans="1:10" ht="78" x14ac:dyDescent="0.3">
      <c r="A166" s="189" t="s">
        <v>75</v>
      </c>
      <c r="B166" s="148" t="s">
        <v>526</v>
      </c>
      <c r="C166" s="149" t="s">
        <v>555</v>
      </c>
      <c r="D166" s="149" t="s">
        <v>555</v>
      </c>
      <c r="E166" s="149" t="s">
        <v>555</v>
      </c>
      <c r="F166" s="149" t="s">
        <v>555</v>
      </c>
      <c r="G166" s="150">
        <v>1</v>
      </c>
      <c r="H166" s="150">
        <v>1</v>
      </c>
      <c r="I166" s="151" t="s">
        <v>614</v>
      </c>
      <c r="J166" s="151" t="s">
        <v>614</v>
      </c>
    </row>
    <row r="167" spans="1:10" ht="78" x14ac:dyDescent="0.3">
      <c r="A167" s="189" t="s">
        <v>76</v>
      </c>
      <c r="B167" s="148" t="s">
        <v>527</v>
      </c>
      <c r="C167" s="149" t="s">
        <v>623</v>
      </c>
      <c r="D167" s="149" t="s">
        <v>623</v>
      </c>
      <c r="E167" s="149" t="s">
        <v>623</v>
      </c>
      <c r="F167" s="149" t="s">
        <v>623</v>
      </c>
      <c r="G167" s="150">
        <v>1</v>
      </c>
      <c r="H167" s="150">
        <v>1</v>
      </c>
      <c r="I167" s="151" t="s">
        <v>614</v>
      </c>
      <c r="J167" s="151" t="s">
        <v>614</v>
      </c>
    </row>
    <row r="168" spans="1:10" ht="78" x14ac:dyDescent="0.3">
      <c r="A168" s="189" t="s">
        <v>77</v>
      </c>
      <c r="B168" s="148" t="s">
        <v>284</v>
      </c>
      <c r="C168" s="149" t="s">
        <v>623</v>
      </c>
      <c r="D168" s="149" t="s">
        <v>623</v>
      </c>
      <c r="E168" s="149" t="s">
        <v>623</v>
      </c>
      <c r="F168" s="149" t="s">
        <v>623</v>
      </c>
      <c r="G168" s="150">
        <v>1</v>
      </c>
      <c r="H168" s="150">
        <v>1</v>
      </c>
      <c r="I168" s="151" t="s">
        <v>614</v>
      </c>
      <c r="J168" s="151" t="s">
        <v>614</v>
      </c>
    </row>
    <row r="169" spans="1:10" ht="93.6" x14ac:dyDescent="0.3">
      <c r="A169" s="189" t="s">
        <v>78</v>
      </c>
      <c r="B169" s="148" t="s">
        <v>268</v>
      </c>
      <c r="C169" s="149" t="s">
        <v>388</v>
      </c>
      <c r="D169" s="149" t="s">
        <v>388</v>
      </c>
      <c r="E169" s="149" t="s">
        <v>388</v>
      </c>
      <c r="F169" s="149" t="s">
        <v>388</v>
      </c>
      <c r="G169" s="150">
        <v>0</v>
      </c>
      <c r="H169" s="150">
        <v>0</v>
      </c>
      <c r="I169" s="151" t="s">
        <v>611</v>
      </c>
      <c r="J169" s="151" t="s">
        <v>611</v>
      </c>
    </row>
    <row r="170" spans="1:10" ht="93.6" x14ac:dyDescent="0.3">
      <c r="A170" s="189" t="s">
        <v>79</v>
      </c>
      <c r="B170" s="148" t="s">
        <v>292</v>
      </c>
      <c r="C170" s="149" t="s">
        <v>623</v>
      </c>
      <c r="D170" s="149" t="s">
        <v>623</v>
      </c>
      <c r="E170" s="149" t="s">
        <v>623</v>
      </c>
      <c r="F170" s="149" t="s">
        <v>623</v>
      </c>
      <c r="G170" s="150">
        <v>1</v>
      </c>
      <c r="H170" s="150">
        <v>1</v>
      </c>
      <c r="I170" s="151" t="s">
        <v>611</v>
      </c>
      <c r="J170" s="151" t="s">
        <v>611</v>
      </c>
    </row>
    <row r="171" spans="1:10" ht="94.2" thickBot="1" x14ac:dyDescent="0.35">
      <c r="A171" s="190" t="s">
        <v>528</v>
      </c>
      <c r="B171" s="153" t="s">
        <v>529</v>
      </c>
      <c r="C171" s="169" t="s">
        <v>388</v>
      </c>
      <c r="D171" s="169" t="s">
        <v>388</v>
      </c>
      <c r="E171" s="169" t="s">
        <v>388</v>
      </c>
      <c r="F171" s="169" t="s">
        <v>388</v>
      </c>
      <c r="G171" s="154">
        <v>0</v>
      </c>
      <c r="H171" s="154">
        <v>0</v>
      </c>
      <c r="I171" s="170" t="s">
        <v>611</v>
      </c>
      <c r="J171" s="171" t="s">
        <v>611</v>
      </c>
    </row>
  </sheetData>
  <mergeCells count="54">
    <mergeCell ref="A16:J16"/>
    <mergeCell ref="A8:J8"/>
    <mergeCell ref="A10:J10"/>
    <mergeCell ref="A12:J12"/>
    <mergeCell ref="A13:J13"/>
    <mergeCell ref="A15:J15"/>
    <mergeCell ref="C24:D24"/>
    <mergeCell ref="E24:F24"/>
    <mergeCell ref="A18:J18"/>
    <mergeCell ref="A19:J19"/>
    <mergeCell ref="A22:J22"/>
    <mergeCell ref="A23:A25"/>
    <mergeCell ref="B23:B25"/>
    <mergeCell ref="C23:F23"/>
    <mergeCell ref="G23:G25"/>
    <mergeCell ref="H23:H25"/>
    <mergeCell ref="I23:I25"/>
    <mergeCell ref="J23:J25"/>
    <mergeCell ref="A65:J65"/>
    <mergeCell ref="A67:J67"/>
    <mergeCell ref="A69:J69"/>
    <mergeCell ref="A70:J70"/>
    <mergeCell ref="A72:J72"/>
    <mergeCell ref="A73:J73"/>
    <mergeCell ref="A75:J75"/>
    <mergeCell ref="A76:J76"/>
    <mergeCell ref="A79:J79"/>
    <mergeCell ref="A80:A82"/>
    <mergeCell ref="B80:B82"/>
    <mergeCell ref="C80:F80"/>
    <mergeCell ref="G80:G82"/>
    <mergeCell ref="H80:H82"/>
    <mergeCell ref="I80:I82"/>
    <mergeCell ref="J80:J82"/>
    <mergeCell ref="C81:D81"/>
    <mergeCell ref="E81:F81"/>
    <mergeCell ref="A122:J122"/>
    <mergeCell ref="A124:J124"/>
    <mergeCell ref="A126:J126"/>
    <mergeCell ref="A127:J127"/>
    <mergeCell ref="A129:J129"/>
    <mergeCell ref="A130:J130"/>
    <mergeCell ref="A132:J132"/>
    <mergeCell ref="A133:J133"/>
    <mergeCell ref="A136:J136"/>
    <mergeCell ref="A137:A139"/>
    <mergeCell ref="B137:B139"/>
    <mergeCell ref="C137:F137"/>
    <mergeCell ref="G137:G139"/>
    <mergeCell ref="H137:H139"/>
    <mergeCell ref="I137:I139"/>
    <mergeCell ref="J137:J139"/>
    <mergeCell ref="C138:D138"/>
    <mergeCell ref="E138:F138"/>
  </mergeCells>
  <pageMargins left="0.71" right="0.71" top="0.75" bottom="0.75" header="0.31" footer="0.31"/>
  <pageSetup paperSize="8"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9"/>
  <sheetViews>
    <sheetView view="pageBreakPreview" topLeftCell="A31" zoomScale="50" zoomScaleNormal="100" zoomScaleSheetLayoutView="50" workbookViewId="0">
      <selection activeCell="A40" sqref="A40"/>
    </sheetView>
  </sheetViews>
  <sheetFormatPr defaultColWidth="9.109375" defaultRowHeight="13.8" x14ac:dyDescent="0.25"/>
  <cols>
    <col min="1" max="1" width="6.109375" style="91" customWidth="1"/>
    <col min="2" max="2" width="23.109375" style="91" customWidth="1"/>
    <col min="3" max="3" width="13.88671875" style="91" customWidth="1"/>
    <col min="4" max="4" width="15.109375" style="91" customWidth="1"/>
    <col min="5" max="12" width="7.6640625" style="91" customWidth="1"/>
    <col min="13" max="13" width="10.6640625" style="91" customWidth="1"/>
    <col min="14" max="14" width="49" style="91" customWidth="1"/>
    <col min="15" max="15" width="10.6640625" style="91" customWidth="1"/>
    <col min="16" max="17" width="13.44140625" style="91" customWidth="1"/>
    <col min="18" max="18" width="17" style="91" customWidth="1"/>
    <col min="19" max="19" width="16.5546875" style="91" customWidth="1"/>
    <col min="20" max="20" width="21.88671875" style="91" customWidth="1"/>
    <col min="21" max="21" width="11.44140625" style="91" customWidth="1"/>
    <col min="22" max="22" width="12.6640625" style="91" customWidth="1"/>
    <col min="23" max="23" width="25.44140625" style="91" customWidth="1"/>
    <col min="24" max="24" width="15.6640625" style="91" customWidth="1"/>
    <col min="25" max="25" width="29.109375" style="91" customWidth="1"/>
    <col min="26" max="26" width="7.6640625" style="91" customWidth="1"/>
    <col min="27" max="27" width="10.6640625" style="91" customWidth="1"/>
    <col min="28" max="28" width="19.33203125" style="91" customWidth="1"/>
    <col min="29" max="29" width="20.6640625" style="91" customWidth="1"/>
    <col min="30" max="30" width="14.5546875" style="91" customWidth="1"/>
    <col min="31" max="31" width="15.88671875" style="91" customWidth="1"/>
    <col min="32" max="32" width="14.109375" style="91" customWidth="1"/>
    <col min="33" max="33" width="11.5546875" style="91" customWidth="1"/>
    <col min="34" max="35" width="9.6640625" style="91" customWidth="1"/>
    <col min="36" max="36" width="11.6640625" style="91" customWidth="1"/>
    <col min="37" max="37" width="12" style="91" customWidth="1"/>
    <col min="38" max="38" width="12.33203125" style="91" customWidth="1"/>
    <col min="39" max="41" width="9.6640625" style="91" customWidth="1"/>
    <col min="42" max="42" width="12.44140625" style="91" customWidth="1"/>
    <col min="43" max="43" width="12" style="91" customWidth="1"/>
    <col min="44" max="44" width="14.109375" style="91" customWidth="1"/>
    <col min="45" max="46" width="13.33203125" style="91" customWidth="1"/>
    <col min="47" max="47" width="10.6640625" style="91" customWidth="1"/>
    <col min="48" max="48" width="15.6640625" style="91" customWidth="1"/>
    <col min="49" max="16384" width="9.109375" style="91"/>
  </cols>
  <sheetData>
    <row r="1" spans="1:48" ht="18" x14ac:dyDescent="0.25">
      <c r="AV1" s="90" t="s">
        <v>295</v>
      </c>
    </row>
    <row r="2" spans="1:48" ht="18.600000000000001" thickBot="1" x14ac:dyDescent="0.4">
      <c r="AV2" s="89" t="s">
        <v>382</v>
      </c>
    </row>
    <row r="3" spans="1:48" ht="25.2" thickBot="1" x14ac:dyDescent="0.4">
      <c r="A3" s="327"/>
      <c r="B3" s="328"/>
      <c r="AV3" s="89" t="s">
        <v>394</v>
      </c>
    </row>
    <row r="4" spans="1:48" ht="18" x14ac:dyDescent="0.35">
      <c r="AV4" s="89"/>
    </row>
    <row r="5" spans="1:48" ht="18.75" customHeight="1" x14ac:dyDescent="0.25">
      <c r="A5" s="329" t="s">
        <v>626</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 x14ac:dyDescent="0.35">
      <c r="AV6" s="89"/>
    </row>
    <row r="7" spans="1:48" ht="17.399999999999999" x14ac:dyDescent="0.25">
      <c r="A7" s="330" t="s">
        <v>405</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row>
    <row r="8" spans="1:48" ht="17.399999999999999" x14ac:dyDescent="0.25">
      <c r="A8" s="330"/>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row>
    <row r="9" spans="1:48" x14ac:dyDescent="0.25">
      <c r="A9" s="331" t="s">
        <v>535</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6" x14ac:dyDescent="0.25">
      <c r="A10" s="332" t="s">
        <v>2</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7.399999999999999" x14ac:dyDescent="0.2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row>
    <row r="12" spans="1:48" x14ac:dyDescent="0.25">
      <c r="A12" s="331" t="s">
        <v>104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6" x14ac:dyDescent="0.25">
      <c r="A13" s="332" t="s">
        <v>0</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x14ac:dyDescent="0.25">
      <c r="A15" s="331" t="s">
        <v>404</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6" x14ac:dyDescent="0.25">
      <c r="A16" s="332" t="s">
        <v>1</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104"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104" customFormat="1" x14ac:dyDescent="0.25">
      <c r="A21" s="346" t="s">
        <v>317</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s="104" customFormat="1" ht="58.5" customHeight="1" x14ac:dyDescent="0.25">
      <c r="A22" s="314" t="s">
        <v>401</v>
      </c>
      <c r="B22" s="341" t="s">
        <v>365</v>
      </c>
      <c r="C22" s="314" t="s">
        <v>129</v>
      </c>
      <c r="D22" s="314" t="s">
        <v>127</v>
      </c>
      <c r="E22" s="335" t="s">
        <v>366</v>
      </c>
      <c r="F22" s="336"/>
      <c r="G22" s="336"/>
      <c r="H22" s="336"/>
      <c r="I22" s="336"/>
      <c r="J22" s="336"/>
      <c r="K22" s="336"/>
      <c r="L22" s="337"/>
      <c r="M22" s="314" t="s">
        <v>130</v>
      </c>
      <c r="N22" s="314" t="s">
        <v>219</v>
      </c>
      <c r="O22" s="314" t="s">
        <v>263</v>
      </c>
      <c r="P22" s="313" t="s">
        <v>274</v>
      </c>
      <c r="Q22" s="313" t="s">
        <v>166</v>
      </c>
      <c r="R22" s="313" t="s">
        <v>243</v>
      </c>
      <c r="S22" s="313" t="s">
        <v>337</v>
      </c>
      <c r="T22" s="313"/>
      <c r="U22" s="326" t="s">
        <v>200</v>
      </c>
      <c r="V22" s="326" t="s">
        <v>199</v>
      </c>
      <c r="W22" s="313" t="s">
        <v>229</v>
      </c>
      <c r="X22" s="313" t="s">
        <v>372</v>
      </c>
      <c r="Y22" s="313" t="s">
        <v>228</v>
      </c>
      <c r="Z22" s="340" t="s">
        <v>195</v>
      </c>
      <c r="AA22" s="313" t="s">
        <v>371</v>
      </c>
      <c r="AB22" s="313" t="s">
        <v>370</v>
      </c>
      <c r="AC22" s="313" t="s">
        <v>223</v>
      </c>
      <c r="AD22" s="313" t="s">
        <v>5</v>
      </c>
      <c r="AE22" s="313" t="s">
        <v>256</v>
      </c>
      <c r="AF22" s="313" t="s">
        <v>330</v>
      </c>
      <c r="AG22" s="313"/>
      <c r="AH22" s="313"/>
      <c r="AI22" s="313"/>
      <c r="AJ22" s="313"/>
      <c r="AK22" s="313"/>
      <c r="AL22" s="313" t="s">
        <v>331</v>
      </c>
      <c r="AM22" s="313"/>
      <c r="AN22" s="313"/>
      <c r="AO22" s="313"/>
      <c r="AP22" s="313" t="s">
        <v>153</v>
      </c>
      <c r="AQ22" s="313"/>
      <c r="AR22" s="313" t="s">
        <v>275</v>
      </c>
      <c r="AS22" s="313" t="s">
        <v>155</v>
      </c>
      <c r="AT22" s="313" t="s">
        <v>154</v>
      </c>
      <c r="AU22" s="313" t="s">
        <v>298</v>
      </c>
      <c r="AV22" s="316" t="s">
        <v>296</v>
      </c>
    </row>
    <row r="23" spans="1:48" s="104" customFormat="1" ht="64.5" customHeight="1" x14ac:dyDescent="0.25">
      <c r="A23" s="334"/>
      <c r="B23" s="342"/>
      <c r="C23" s="334"/>
      <c r="D23" s="334"/>
      <c r="E23" s="318" t="s">
        <v>193</v>
      </c>
      <c r="F23" s="320" t="s">
        <v>205</v>
      </c>
      <c r="G23" s="320" t="s">
        <v>204</v>
      </c>
      <c r="H23" s="320" t="s">
        <v>210</v>
      </c>
      <c r="I23" s="322" t="s">
        <v>383</v>
      </c>
      <c r="J23" s="322" t="s">
        <v>384</v>
      </c>
      <c r="K23" s="322" t="s">
        <v>385</v>
      </c>
      <c r="L23" s="320" t="s">
        <v>171</v>
      </c>
      <c r="M23" s="334"/>
      <c r="N23" s="334"/>
      <c r="O23" s="334"/>
      <c r="P23" s="313"/>
      <c r="Q23" s="313"/>
      <c r="R23" s="313"/>
      <c r="S23" s="338" t="s">
        <v>273</v>
      </c>
      <c r="T23" s="338" t="s">
        <v>359</v>
      </c>
      <c r="U23" s="326"/>
      <c r="V23" s="326"/>
      <c r="W23" s="313"/>
      <c r="X23" s="313"/>
      <c r="Y23" s="313"/>
      <c r="Z23" s="313"/>
      <c r="AA23" s="313"/>
      <c r="AB23" s="313"/>
      <c r="AC23" s="313"/>
      <c r="AD23" s="313"/>
      <c r="AE23" s="313"/>
      <c r="AF23" s="313" t="s">
        <v>307</v>
      </c>
      <c r="AG23" s="313"/>
      <c r="AH23" s="313" t="s">
        <v>156</v>
      </c>
      <c r="AI23" s="313"/>
      <c r="AJ23" s="314" t="s">
        <v>152</v>
      </c>
      <c r="AK23" s="314" t="s">
        <v>157</v>
      </c>
      <c r="AL23" s="314" t="s">
        <v>265</v>
      </c>
      <c r="AM23" s="314" t="s">
        <v>222</v>
      </c>
      <c r="AN23" s="314" t="s">
        <v>151</v>
      </c>
      <c r="AO23" s="314" t="s">
        <v>246</v>
      </c>
      <c r="AP23" s="314" t="s">
        <v>277</v>
      </c>
      <c r="AQ23" s="324" t="s">
        <v>359</v>
      </c>
      <c r="AR23" s="313"/>
      <c r="AS23" s="313"/>
      <c r="AT23" s="313"/>
      <c r="AU23" s="313"/>
      <c r="AV23" s="317"/>
    </row>
    <row r="24" spans="1:48" s="104" customFormat="1" ht="96.75" customHeight="1" x14ac:dyDescent="0.25">
      <c r="A24" s="315"/>
      <c r="B24" s="343"/>
      <c r="C24" s="315"/>
      <c r="D24" s="315"/>
      <c r="E24" s="319"/>
      <c r="F24" s="321"/>
      <c r="G24" s="321"/>
      <c r="H24" s="321"/>
      <c r="I24" s="323"/>
      <c r="J24" s="323"/>
      <c r="K24" s="323"/>
      <c r="L24" s="321"/>
      <c r="M24" s="315"/>
      <c r="N24" s="315"/>
      <c r="O24" s="315"/>
      <c r="P24" s="313"/>
      <c r="Q24" s="313"/>
      <c r="R24" s="313"/>
      <c r="S24" s="339"/>
      <c r="T24" s="339"/>
      <c r="U24" s="326"/>
      <c r="V24" s="326"/>
      <c r="W24" s="313"/>
      <c r="X24" s="313"/>
      <c r="Y24" s="313"/>
      <c r="Z24" s="313"/>
      <c r="AA24" s="313"/>
      <c r="AB24" s="313"/>
      <c r="AC24" s="313"/>
      <c r="AD24" s="313"/>
      <c r="AE24" s="313"/>
      <c r="AF24" s="106" t="s">
        <v>247</v>
      </c>
      <c r="AG24" s="106" t="s">
        <v>184</v>
      </c>
      <c r="AH24" s="105" t="s">
        <v>273</v>
      </c>
      <c r="AI24" s="105" t="s">
        <v>359</v>
      </c>
      <c r="AJ24" s="315"/>
      <c r="AK24" s="315"/>
      <c r="AL24" s="315"/>
      <c r="AM24" s="315"/>
      <c r="AN24" s="315"/>
      <c r="AO24" s="315"/>
      <c r="AP24" s="315"/>
      <c r="AQ24" s="325"/>
      <c r="AR24" s="313"/>
      <c r="AS24" s="313"/>
      <c r="AT24" s="313"/>
      <c r="AU24" s="313"/>
      <c r="AV24" s="317"/>
    </row>
    <row r="25" spans="1:48" s="103" customFormat="1" ht="10.199999999999999" x14ac:dyDescent="0.2">
      <c r="A25" s="108">
        <v>1</v>
      </c>
      <c r="B25" s="108">
        <v>2</v>
      </c>
      <c r="C25" s="108">
        <v>4</v>
      </c>
      <c r="D25" s="108">
        <v>5</v>
      </c>
      <c r="E25" s="108">
        <v>6</v>
      </c>
      <c r="F25" s="108">
        <f t="shared" ref="F25:AV25" si="0">E25+1</f>
        <v>7</v>
      </c>
      <c r="G25" s="108">
        <f t="shared" si="0"/>
        <v>8</v>
      </c>
      <c r="H25" s="108">
        <f t="shared" si="0"/>
        <v>9</v>
      </c>
      <c r="I25" s="108">
        <f t="shared" si="0"/>
        <v>10</v>
      </c>
      <c r="J25" s="108">
        <f t="shared" si="0"/>
        <v>11</v>
      </c>
      <c r="K25" s="108">
        <f t="shared" si="0"/>
        <v>12</v>
      </c>
      <c r="L25" s="108">
        <f t="shared" si="0"/>
        <v>13</v>
      </c>
      <c r="M25" s="108">
        <f t="shared" si="0"/>
        <v>14</v>
      </c>
      <c r="N25" s="108">
        <f t="shared" si="0"/>
        <v>15</v>
      </c>
      <c r="O25" s="108">
        <f t="shared" si="0"/>
        <v>16</v>
      </c>
      <c r="P25" s="108">
        <f t="shared" si="0"/>
        <v>17</v>
      </c>
      <c r="Q25" s="108">
        <f t="shared" si="0"/>
        <v>18</v>
      </c>
      <c r="R25" s="108">
        <f t="shared" si="0"/>
        <v>19</v>
      </c>
      <c r="S25" s="108">
        <f t="shared" si="0"/>
        <v>20</v>
      </c>
      <c r="T25" s="108">
        <f t="shared" si="0"/>
        <v>21</v>
      </c>
      <c r="U25" s="108">
        <f t="shared" si="0"/>
        <v>22</v>
      </c>
      <c r="V25" s="108">
        <f t="shared" si="0"/>
        <v>23</v>
      </c>
      <c r="W25" s="108">
        <f t="shared" si="0"/>
        <v>24</v>
      </c>
      <c r="X25" s="108">
        <f t="shared" si="0"/>
        <v>25</v>
      </c>
      <c r="Y25" s="108">
        <f t="shared" si="0"/>
        <v>26</v>
      </c>
      <c r="Z25" s="108">
        <f t="shared" si="0"/>
        <v>27</v>
      </c>
      <c r="AA25" s="108">
        <f t="shared" si="0"/>
        <v>28</v>
      </c>
      <c r="AB25" s="108">
        <f t="shared" si="0"/>
        <v>29</v>
      </c>
      <c r="AC25" s="108">
        <f t="shared" si="0"/>
        <v>30</v>
      </c>
      <c r="AD25" s="108">
        <f t="shared" si="0"/>
        <v>31</v>
      </c>
      <c r="AE25" s="108">
        <f t="shared" si="0"/>
        <v>32</v>
      </c>
      <c r="AF25" s="108">
        <f t="shared" si="0"/>
        <v>33</v>
      </c>
      <c r="AG25" s="108">
        <f t="shared" si="0"/>
        <v>34</v>
      </c>
      <c r="AH25" s="108">
        <f t="shared" si="0"/>
        <v>35</v>
      </c>
      <c r="AI25" s="108">
        <f t="shared" si="0"/>
        <v>36</v>
      </c>
      <c r="AJ25" s="108">
        <f t="shared" si="0"/>
        <v>37</v>
      </c>
      <c r="AK25" s="108">
        <f t="shared" si="0"/>
        <v>38</v>
      </c>
      <c r="AL25" s="108">
        <f t="shared" si="0"/>
        <v>39</v>
      </c>
      <c r="AM25" s="108">
        <f t="shared" si="0"/>
        <v>40</v>
      </c>
      <c r="AN25" s="108">
        <f t="shared" si="0"/>
        <v>41</v>
      </c>
      <c r="AO25" s="108">
        <f t="shared" si="0"/>
        <v>42</v>
      </c>
      <c r="AP25" s="108">
        <f t="shared" si="0"/>
        <v>43</v>
      </c>
      <c r="AQ25" s="108">
        <f t="shared" si="0"/>
        <v>44</v>
      </c>
      <c r="AR25" s="108">
        <f t="shared" si="0"/>
        <v>45</v>
      </c>
      <c r="AS25" s="108">
        <f t="shared" si="0"/>
        <v>46</v>
      </c>
      <c r="AT25" s="108">
        <f t="shared" si="0"/>
        <v>47</v>
      </c>
      <c r="AU25" s="108">
        <f t="shared" si="0"/>
        <v>48</v>
      </c>
      <c r="AV25" s="108">
        <f t="shared" si="0"/>
        <v>49</v>
      </c>
    </row>
    <row r="26" spans="1:48" s="92" customFormat="1" ht="171.75" customHeight="1" x14ac:dyDescent="0.3">
      <c r="A26" s="110">
        <v>1</v>
      </c>
      <c r="B26" s="111" t="s">
        <v>414</v>
      </c>
      <c r="C26" s="112">
        <v>2</v>
      </c>
      <c r="D26" s="113">
        <f>'8.Общие сведения'!B24</f>
        <v>2021</v>
      </c>
      <c r="E26" s="112"/>
      <c r="F26" s="112"/>
      <c r="G26" s="112"/>
      <c r="H26" s="112"/>
      <c r="I26" s="109" t="str">
        <f>'8.Общие сведения'!B23</f>
        <v>7,300  КМ , 40 МВА</v>
      </c>
      <c r="J26" s="114"/>
      <c r="K26" s="112"/>
      <c r="L26" s="112"/>
      <c r="M26" s="102" t="s">
        <v>434</v>
      </c>
      <c r="N26" s="102" t="s">
        <v>434</v>
      </c>
      <c r="O26" s="111" t="s">
        <v>433</v>
      </c>
      <c r="P26" s="99"/>
      <c r="Q26" s="111"/>
      <c r="R26" s="99"/>
      <c r="S26" s="115" t="s">
        <v>432</v>
      </c>
      <c r="T26" s="115" t="s">
        <v>432</v>
      </c>
      <c r="U26" s="101"/>
      <c r="V26" s="101"/>
      <c r="W26" s="100"/>
      <c r="X26" s="99"/>
      <c r="Y26" s="98"/>
      <c r="Z26" s="98"/>
      <c r="AA26" s="98"/>
      <c r="AB26" s="97">
        <v>2785.56</v>
      </c>
      <c r="AC26" s="100" t="s">
        <v>426</v>
      </c>
      <c r="AD26" s="116">
        <f>AB26*1.18</f>
        <v>3286.9607999999998</v>
      </c>
      <c r="AE26" s="112"/>
      <c r="AF26" s="96" t="s">
        <v>431</v>
      </c>
      <c r="AG26" s="96" t="s">
        <v>431</v>
      </c>
      <c r="AH26" s="95"/>
      <c r="AI26" s="95">
        <v>39524</v>
      </c>
      <c r="AJ26" s="95"/>
      <c r="AK26" s="95">
        <v>39567</v>
      </c>
      <c r="AL26" s="94"/>
      <c r="AM26" s="93"/>
      <c r="AN26" s="117"/>
      <c r="AO26" s="118"/>
      <c r="AP26" s="117"/>
      <c r="AQ26" s="117">
        <v>39596</v>
      </c>
      <c r="AR26" s="117">
        <v>39596</v>
      </c>
      <c r="AS26" s="117">
        <v>39596</v>
      </c>
      <c r="AT26" s="95">
        <v>39813</v>
      </c>
      <c r="AU26" s="119"/>
      <c r="AV26" s="112" t="s">
        <v>425</v>
      </c>
    </row>
    <row r="27" spans="1:48" s="92" customFormat="1" ht="69" x14ac:dyDescent="0.3">
      <c r="A27" s="110">
        <v>2</v>
      </c>
      <c r="B27" s="111" t="s">
        <v>414</v>
      </c>
      <c r="C27" s="112">
        <v>2</v>
      </c>
      <c r="D27" s="113">
        <f>D26</f>
        <v>2021</v>
      </c>
      <c r="E27" s="112"/>
      <c r="F27" s="112"/>
      <c r="G27" s="112"/>
      <c r="H27" s="112"/>
      <c r="I27" s="109" t="str">
        <f>I26</f>
        <v>7,300  КМ , 40 МВА</v>
      </c>
      <c r="J27" s="114"/>
      <c r="K27" s="112"/>
      <c r="L27" s="112"/>
      <c r="M27" s="102" t="s">
        <v>430</v>
      </c>
      <c r="N27" s="102" t="s">
        <v>429</v>
      </c>
      <c r="O27" s="111" t="s">
        <v>428</v>
      </c>
      <c r="P27" s="99">
        <v>12928.85</v>
      </c>
      <c r="Q27" s="111"/>
      <c r="R27" s="99">
        <v>11498</v>
      </c>
      <c r="S27" s="115" t="s">
        <v>427</v>
      </c>
      <c r="T27" s="115" t="s">
        <v>427</v>
      </c>
      <c r="U27" s="101"/>
      <c r="V27" s="101"/>
      <c r="W27" s="100" t="s">
        <v>426</v>
      </c>
      <c r="X27" s="99"/>
      <c r="Y27" s="98"/>
      <c r="Z27" s="98"/>
      <c r="AA27" s="98"/>
      <c r="AB27" s="97">
        <v>11498</v>
      </c>
      <c r="AC27" s="100" t="s">
        <v>426</v>
      </c>
      <c r="AD27" s="116">
        <f>AB27*1.18</f>
        <v>13567.64</v>
      </c>
      <c r="AE27" s="112"/>
      <c r="AF27" s="96" t="s">
        <v>415</v>
      </c>
      <c r="AG27" s="96" t="s">
        <v>415</v>
      </c>
      <c r="AH27" s="95"/>
      <c r="AI27" s="95"/>
      <c r="AJ27" s="95"/>
      <c r="AK27" s="95">
        <v>40599</v>
      </c>
      <c r="AL27" s="94"/>
      <c r="AM27" s="93"/>
      <c r="AN27" s="117"/>
      <c r="AO27" s="118"/>
      <c r="AP27" s="117"/>
      <c r="AQ27" s="117">
        <v>40616</v>
      </c>
      <c r="AR27" s="117">
        <v>40616</v>
      </c>
      <c r="AS27" s="117">
        <v>40616</v>
      </c>
      <c r="AT27" s="95">
        <v>40816</v>
      </c>
      <c r="AU27" s="119"/>
      <c r="AV27" s="112" t="s">
        <v>425</v>
      </c>
    </row>
    <row r="28" spans="1:48" s="92" customFormat="1" ht="96.6" x14ac:dyDescent="0.3">
      <c r="A28" s="110">
        <v>3</v>
      </c>
      <c r="B28" s="111" t="s">
        <v>414</v>
      </c>
      <c r="C28" s="112">
        <v>2</v>
      </c>
      <c r="D28" s="113">
        <f>D27</f>
        <v>2021</v>
      </c>
      <c r="E28" s="112"/>
      <c r="F28" s="112"/>
      <c r="G28" s="112"/>
      <c r="H28" s="112"/>
      <c r="I28" s="109" t="str">
        <f>I27</f>
        <v>7,300  КМ , 40 МВА</v>
      </c>
      <c r="J28" s="114"/>
      <c r="K28" s="112"/>
      <c r="L28" s="112"/>
      <c r="M28" s="102" t="s">
        <v>424</v>
      </c>
      <c r="N28" s="102" t="s">
        <v>423</v>
      </c>
      <c r="O28" s="111" t="s">
        <v>584</v>
      </c>
      <c r="P28" s="99">
        <v>9866.7000000000007</v>
      </c>
      <c r="Q28" s="111" t="s">
        <v>422</v>
      </c>
      <c r="R28" s="99">
        <v>7646.69</v>
      </c>
      <c r="S28" s="115" t="s">
        <v>421</v>
      </c>
      <c r="T28" s="115" t="s">
        <v>421</v>
      </c>
      <c r="U28" s="101"/>
      <c r="V28" s="101"/>
      <c r="W28" s="100" t="s">
        <v>420</v>
      </c>
      <c r="X28" s="99" t="s">
        <v>419</v>
      </c>
      <c r="Y28" s="98"/>
      <c r="Z28" s="98">
        <v>1</v>
      </c>
      <c r="AA28" s="98" t="s">
        <v>418</v>
      </c>
      <c r="AB28" s="97">
        <v>7631.1260000000002</v>
      </c>
      <c r="AC28" s="100" t="s">
        <v>417</v>
      </c>
      <c r="AD28" s="116">
        <v>9004.7286800000002</v>
      </c>
      <c r="AE28" s="112"/>
      <c r="AF28" s="96" t="s">
        <v>416</v>
      </c>
      <c r="AG28" s="96" t="s">
        <v>415</v>
      </c>
      <c r="AH28" s="95">
        <v>42143</v>
      </c>
      <c r="AI28" s="95">
        <v>42181</v>
      </c>
      <c r="AJ28" s="95">
        <v>42187</v>
      </c>
      <c r="AK28" s="95">
        <v>42206</v>
      </c>
      <c r="AL28" s="94"/>
      <c r="AM28" s="93"/>
      <c r="AN28" s="117"/>
      <c r="AO28" s="118"/>
      <c r="AP28" s="117"/>
      <c r="AQ28" s="117">
        <v>42216</v>
      </c>
      <c r="AR28" s="117">
        <v>42208</v>
      </c>
      <c r="AS28" s="117">
        <v>42216</v>
      </c>
      <c r="AT28" s="95">
        <v>42444</v>
      </c>
      <c r="AU28" s="119"/>
      <c r="AV28" s="112"/>
    </row>
    <row r="29" spans="1:48" s="92" customFormat="1" ht="171.75" customHeight="1" x14ac:dyDescent="0.3">
      <c r="A29" s="110">
        <v>4</v>
      </c>
      <c r="B29" s="111" t="s">
        <v>414</v>
      </c>
      <c r="C29" s="112">
        <v>2</v>
      </c>
      <c r="D29" s="113">
        <v>2020</v>
      </c>
      <c r="E29" s="112"/>
      <c r="F29" s="112"/>
      <c r="G29" s="112"/>
      <c r="H29" s="112"/>
      <c r="I29" s="109" t="str">
        <f>I28</f>
        <v>7,300  КМ , 40 МВА</v>
      </c>
      <c r="J29" s="114"/>
      <c r="K29" s="112"/>
      <c r="L29" s="112"/>
      <c r="M29" s="102" t="s">
        <v>413</v>
      </c>
      <c r="N29" s="102" t="s">
        <v>412</v>
      </c>
      <c r="O29" s="111" t="s">
        <v>584</v>
      </c>
      <c r="P29" s="99">
        <v>25423.728813559323</v>
      </c>
      <c r="Q29" s="111" t="s">
        <v>411</v>
      </c>
      <c r="R29" s="99">
        <v>25423.728813559323</v>
      </c>
      <c r="S29" s="115" t="s">
        <v>410</v>
      </c>
      <c r="T29" s="115" t="s">
        <v>410</v>
      </c>
      <c r="U29" s="101">
        <v>1</v>
      </c>
      <c r="V29" s="101">
        <v>1</v>
      </c>
      <c r="W29" s="100" t="s">
        <v>409</v>
      </c>
      <c r="X29" s="99"/>
      <c r="Y29" s="98"/>
      <c r="Z29" s="98"/>
      <c r="AA29" s="98"/>
      <c r="AB29" s="97">
        <v>1155.49098</v>
      </c>
      <c r="AC29" s="100" t="s">
        <v>409</v>
      </c>
      <c r="AD29" s="116">
        <f>AB29*1.18</f>
        <v>1363.4793563999999</v>
      </c>
      <c r="AE29" s="112"/>
      <c r="AF29" s="96" t="s">
        <v>408</v>
      </c>
      <c r="AG29" s="96" t="s">
        <v>408</v>
      </c>
      <c r="AH29" s="95"/>
      <c r="AI29" s="95"/>
      <c r="AJ29" s="95"/>
      <c r="AK29" s="95"/>
      <c r="AL29" s="94" t="s">
        <v>407</v>
      </c>
      <c r="AM29" s="93" t="s">
        <v>406</v>
      </c>
      <c r="AN29" s="117"/>
      <c r="AO29" s="118"/>
      <c r="AP29" s="117">
        <v>43300</v>
      </c>
      <c r="AQ29" s="117">
        <v>43300</v>
      </c>
      <c r="AR29" s="117">
        <v>43300</v>
      </c>
      <c r="AS29" s="117">
        <v>43300</v>
      </c>
      <c r="AT29" s="95">
        <v>43377</v>
      </c>
      <c r="AU29" s="119"/>
      <c r="AV29" s="112"/>
    </row>
    <row r="30" spans="1:48" s="107" customFormat="1" ht="55.2" x14ac:dyDescent="0.3">
      <c r="A30" s="110">
        <v>5</v>
      </c>
      <c r="B30" s="111" t="s">
        <v>414</v>
      </c>
      <c r="C30" s="112" t="s">
        <v>44</v>
      </c>
      <c r="D30" s="113">
        <v>2020</v>
      </c>
      <c r="E30" s="112"/>
      <c r="F30" s="112"/>
      <c r="G30" s="112">
        <v>200</v>
      </c>
      <c r="H30" s="112"/>
      <c r="I30" s="109"/>
      <c r="J30" s="114"/>
      <c r="K30" s="112"/>
      <c r="L30" s="112"/>
      <c r="M30" s="102" t="s">
        <v>434</v>
      </c>
      <c r="N30" s="102" t="s">
        <v>434</v>
      </c>
      <c r="O30" s="111" t="s">
        <v>428</v>
      </c>
      <c r="P30" s="99">
        <v>7240.2</v>
      </c>
      <c r="Q30" s="111" t="s">
        <v>478</v>
      </c>
      <c r="R30" s="99">
        <v>7240.2</v>
      </c>
      <c r="S30" s="115" t="s">
        <v>479</v>
      </c>
      <c r="T30" s="115" t="s">
        <v>479</v>
      </c>
      <c r="U30" s="101">
        <v>4</v>
      </c>
      <c r="V30" s="101">
        <v>4</v>
      </c>
      <c r="W30" s="100" t="s">
        <v>480</v>
      </c>
      <c r="X30" s="99" t="s">
        <v>481</v>
      </c>
      <c r="Y30" s="98"/>
      <c r="Z30" s="98"/>
      <c r="AA30" s="98"/>
      <c r="AB30" s="97">
        <f>(5077006.77+506708.23)/1000</f>
        <v>5583.7150000000001</v>
      </c>
      <c r="AC30" s="100" t="s">
        <v>482</v>
      </c>
      <c r="AD30" s="116">
        <f>AB30*1.18</f>
        <v>6588.7837</v>
      </c>
      <c r="AE30" s="112"/>
      <c r="AF30" s="96">
        <v>25554</v>
      </c>
      <c r="AG30" s="96" t="s">
        <v>415</v>
      </c>
      <c r="AH30" s="95"/>
      <c r="AI30" s="95">
        <v>40735</v>
      </c>
      <c r="AJ30" s="95"/>
      <c r="AK30" s="95">
        <v>40806</v>
      </c>
      <c r="AL30" s="94"/>
      <c r="AM30" s="93"/>
      <c r="AN30" s="117"/>
      <c r="AO30" s="118"/>
      <c r="AP30" s="117"/>
      <c r="AQ30" s="117">
        <v>40819</v>
      </c>
      <c r="AR30" s="117"/>
      <c r="AS30" s="117">
        <v>40819</v>
      </c>
      <c r="AT30" s="95">
        <v>41394</v>
      </c>
      <c r="AU30" s="119"/>
      <c r="AV30" s="112" t="s">
        <v>483</v>
      </c>
    </row>
    <row r="31" spans="1:48" s="107" customFormat="1" ht="96.6" x14ac:dyDescent="0.3">
      <c r="A31" s="110">
        <v>6</v>
      </c>
      <c r="B31" s="111" t="s">
        <v>414</v>
      </c>
      <c r="C31" s="112" t="s">
        <v>44</v>
      </c>
      <c r="D31" s="113">
        <v>2020</v>
      </c>
      <c r="E31" s="112"/>
      <c r="F31" s="112"/>
      <c r="G31" s="112">
        <v>200</v>
      </c>
      <c r="H31" s="112"/>
      <c r="I31" s="109"/>
      <c r="J31" s="114"/>
      <c r="K31" s="112"/>
      <c r="L31" s="112"/>
      <c r="M31" s="102" t="s">
        <v>424</v>
      </c>
      <c r="N31" s="102" t="s">
        <v>484</v>
      </c>
      <c r="O31" s="111" t="s">
        <v>428</v>
      </c>
      <c r="P31" s="99">
        <v>5380.03</v>
      </c>
      <c r="Q31" s="111" t="s">
        <v>478</v>
      </c>
      <c r="R31" s="99">
        <v>4784.75</v>
      </c>
      <c r="S31" s="115" t="s">
        <v>485</v>
      </c>
      <c r="T31" s="115" t="s">
        <v>485</v>
      </c>
      <c r="U31" s="101">
        <v>5</v>
      </c>
      <c r="V31" s="101">
        <v>5</v>
      </c>
      <c r="W31" s="100" t="s">
        <v>486</v>
      </c>
      <c r="X31" s="99" t="s">
        <v>487</v>
      </c>
      <c r="Y31" s="98" t="s">
        <v>488</v>
      </c>
      <c r="Z31" s="98">
        <v>1</v>
      </c>
      <c r="AA31" s="98">
        <v>4641.2</v>
      </c>
      <c r="AB31" s="97">
        <v>4641.2</v>
      </c>
      <c r="AC31" s="100" t="s">
        <v>489</v>
      </c>
      <c r="AD31" s="116">
        <f>AB31*1.18</f>
        <v>5476.6159999999991</v>
      </c>
      <c r="AE31" s="112">
        <v>4381.3</v>
      </c>
      <c r="AF31" s="96">
        <v>387130</v>
      </c>
      <c r="AG31" s="96" t="s">
        <v>415</v>
      </c>
      <c r="AH31" s="95">
        <v>41820</v>
      </c>
      <c r="AI31" s="95">
        <v>41817</v>
      </c>
      <c r="AJ31" s="95">
        <v>41823</v>
      </c>
      <c r="AK31" s="95">
        <v>41831</v>
      </c>
      <c r="AL31" s="94"/>
      <c r="AM31" s="93"/>
      <c r="AN31" s="117"/>
      <c r="AO31" s="118"/>
      <c r="AP31" s="117">
        <v>41893</v>
      </c>
      <c r="AQ31" s="117">
        <v>41849</v>
      </c>
      <c r="AR31" s="117">
        <v>41893</v>
      </c>
      <c r="AS31" s="117">
        <v>41849</v>
      </c>
      <c r="AT31" s="95">
        <v>42155</v>
      </c>
      <c r="AU31" s="119"/>
      <c r="AV31" s="112" t="s">
        <v>490</v>
      </c>
    </row>
    <row r="32" spans="1:48" s="107" customFormat="1" ht="96.6" x14ac:dyDescent="0.3">
      <c r="A32" s="110">
        <v>7</v>
      </c>
      <c r="B32" s="111" t="s">
        <v>414</v>
      </c>
      <c r="C32" s="112" t="s">
        <v>44</v>
      </c>
      <c r="D32" s="113">
        <v>2020</v>
      </c>
      <c r="E32" s="112"/>
      <c r="F32" s="112"/>
      <c r="G32" s="112">
        <v>200</v>
      </c>
      <c r="H32" s="112"/>
      <c r="I32" s="109"/>
      <c r="J32" s="114"/>
      <c r="K32" s="112"/>
      <c r="L32" s="112"/>
      <c r="M32" s="102" t="s">
        <v>424</v>
      </c>
      <c r="N32" s="102" t="s">
        <v>491</v>
      </c>
      <c r="O32" s="111" t="s">
        <v>584</v>
      </c>
      <c r="P32" s="99">
        <v>733.66</v>
      </c>
      <c r="Q32" s="111" t="s">
        <v>478</v>
      </c>
      <c r="R32" s="99">
        <v>623.61</v>
      </c>
      <c r="S32" s="115" t="s">
        <v>421</v>
      </c>
      <c r="T32" s="115" t="s">
        <v>421</v>
      </c>
      <c r="U32" s="101">
        <v>7</v>
      </c>
      <c r="V32" s="101">
        <v>7</v>
      </c>
      <c r="W32" s="100" t="s">
        <v>492</v>
      </c>
      <c r="X32" s="99" t="s">
        <v>493</v>
      </c>
      <c r="Y32" s="98" t="s">
        <v>494</v>
      </c>
      <c r="Z32" s="98">
        <v>1</v>
      </c>
      <c r="AA32" s="98">
        <v>611.79999999999995</v>
      </c>
      <c r="AB32" s="97">
        <v>611.79999999999995</v>
      </c>
      <c r="AC32" s="100" t="s">
        <v>495</v>
      </c>
      <c r="AD32" s="116">
        <v>721.9</v>
      </c>
      <c r="AE32" s="112"/>
      <c r="AF32" s="96" t="s">
        <v>496</v>
      </c>
      <c r="AG32" s="96" t="s">
        <v>415</v>
      </c>
      <c r="AH32" s="95">
        <v>42220</v>
      </c>
      <c r="AI32" s="95">
        <v>42249</v>
      </c>
      <c r="AJ32" s="95">
        <v>42254</v>
      </c>
      <c r="AK32" s="95">
        <v>42262</v>
      </c>
      <c r="AL32" s="94"/>
      <c r="AM32" s="93"/>
      <c r="AN32" s="117"/>
      <c r="AO32" s="118"/>
      <c r="AP32" s="117"/>
      <c r="AQ32" s="117">
        <v>42269</v>
      </c>
      <c r="AR32" s="117">
        <v>42263</v>
      </c>
      <c r="AS32" s="117">
        <v>42269</v>
      </c>
      <c r="AT32" s="95">
        <v>42338</v>
      </c>
      <c r="AU32" s="119"/>
      <c r="AV32" s="112" t="s">
        <v>497</v>
      </c>
    </row>
    <row r="33" spans="1:48" s="92" customFormat="1" ht="119.25" customHeight="1" x14ac:dyDescent="0.3">
      <c r="A33" s="110">
        <v>8</v>
      </c>
      <c r="B33" s="111" t="s">
        <v>414</v>
      </c>
      <c r="C33" s="112">
        <v>2</v>
      </c>
      <c r="D33" s="120">
        <v>2020</v>
      </c>
      <c r="E33" s="112"/>
      <c r="F33" s="112"/>
      <c r="G33" s="112"/>
      <c r="H33" s="112"/>
      <c r="I33" s="121"/>
      <c r="J33" s="122"/>
      <c r="K33" s="112"/>
      <c r="L33" s="112"/>
      <c r="M33" s="102" t="s">
        <v>503</v>
      </c>
      <c r="N33" s="102" t="s">
        <v>502</v>
      </c>
      <c r="O33" s="111" t="s">
        <v>584</v>
      </c>
      <c r="P33" s="99"/>
      <c r="Q33" s="111"/>
      <c r="R33" s="99">
        <v>104436.77099391275</v>
      </c>
      <c r="S33" s="115" t="s">
        <v>506</v>
      </c>
      <c r="T33" s="115" t="s">
        <v>508</v>
      </c>
      <c r="U33" s="123"/>
      <c r="V33" s="123"/>
      <c r="W33" s="100" t="s">
        <v>510</v>
      </c>
      <c r="X33" s="99"/>
      <c r="Y33" s="124"/>
      <c r="Z33" s="124"/>
      <c r="AA33" s="124"/>
      <c r="AB33" s="125">
        <v>104401.95833333334</v>
      </c>
      <c r="AC33" s="100" t="s">
        <v>510</v>
      </c>
      <c r="AD33" s="116">
        <f>AB33*1.2</f>
        <v>125282.35</v>
      </c>
      <c r="AE33" s="112"/>
      <c r="AF33" s="124">
        <v>31908127040</v>
      </c>
      <c r="AG33" s="126" t="s">
        <v>512</v>
      </c>
      <c r="AH33" s="127">
        <v>43656</v>
      </c>
      <c r="AI33" s="127">
        <v>43669</v>
      </c>
      <c r="AJ33" s="127">
        <v>43685</v>
      </c>
      <c r="AK33" s="127">
        <v>43720</v>
      </c>
      <c r="AL33" s="94"/>
      <c r="AM33" s="93"/>
      <c r="AN33" s="117"/>
      <c r="AO33" s="118"/>
      <c r="AP33" s="117"/>
      <c r="AQ33" s="117">
        <v>43745</v>
      </c>
      <c r="AR33" s="117">
        <v>43717</v>
      </c>
      <c r="AS33" s="117">
        <v>43745</v>
      </c>
      <c r="AT33" s="117">
        <v>43861</v>
      </c>
      <c r="AU33" s="119"/>
      <c r="AV33" s="112"/>
    </row>
    <row r="34" spans="1:48" s="92" customFormat="1" ht="96.6" x14ac:dyDescent="0.3">
      <c r="A34" s="110">
        <v>9</v>
      </c>
      <c r="B34" s="111" t="s">
        <v>414</v>
      </c>
      <c r="C34" s="112">
        <v>2</v>
      </c>
      <c r="D34" s="120">
        <v>2020</v>
      </c>
      <c r="E34" s="112"/>
      <c r="F34" s="112"/>
      <c r="G34" s="112"/>
      <c r="H34" s="112"/>
      <c r="I34" s="121"/>
      <c r="J34" s="122"/>
      <c r="K34" s="112"/>
      <c r="L34" s="112"/>
      <c r="M34" s="102" t="s">
        <v>504</v>
      </c>
      <c r="N34" s="102" t="s">
        <v>505</v>
      </c>
      <c r="O34" s="111" t="s">
        <v>584</v>
      </c>
      <c r="P34" s="99"/>
      <c r="Q34" s="111"/>
      <c r="R34" s="99">
        <v>2201.268</v>
      </c>
      <c r="S34" s="115" t="s">
        <v>507</v>
      </c>
      <c r="T34" s="115" t="s">
        <v>507</v>
      </c>
      <c r="U34" s="123"/>
      <c r="V34" s="123">
        <v>2</v>
      </c>
      <c r="W34" s="100" t="s">
        <v>511</v>
      </c>
      <c r="X34" s="99"/>
      <c r="Y34" s="124"/>
      <c r="Z34" s="124"/>
      <c r="AA34" s="124"/>
      <c r="AB34" s="125">
        <v>1694.9763583333331</v>
      </c>
      <c r="AC34" s="100" t="s">
        <v>509</v>
      </c>
      <c r="AD34" s="116">
        <f>AB34*1.2</f>
        <v>2033.9716299999995</v>
      </c>
      <c r="AE34" s="112"/>
      <c r="AF34" s="124">
        <v>31908259708</v>
      </c>
      <c r="AG34" s="126" t="s">
        <v>415</v>
      </c>
      <c r="AH34" s="127">
        <v>43710</v>
      </c>
      <c r="AI34" s="127">
        <v>43707</v>
      </c>
      <c r="AJ34" s="127">
        <v>43719</v>
      </c>
      <c r="AK34" s="127">
        <v>43740</v>
      </c>
      <c r="AL34" s="94"/>
      <c r="AM34" s="93"/>
      <c r="AN34" s="117"/>
      <c r="AO34" s="118"/>
      <c r="AP34" s="117">
        <v>43750</v>
      </c>
      <c r="AQ34" s="117">
        <v>40830</v>
      </c>
      <c r="AR34" s="117">
        <v>43750</v>
      </c>
      <c r="AS34" s="117">
        <v>40830</v>
      </c>
      <c r="AT34" s="117">
        <v>43861</v>
      </c>
      <c r="AU34" s="119"/>
      <c r="AV34" s="112"/>
    </row>
    <row r="35" spans="1:48" ht="18"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30" t="s">
        <v>295</v>
      </c>
    </row>
    <row r="36" spans="1:48" ht="18" x14ac:dyDescent="0.3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32" t="s">
        <v>382</v>
      </c>
    </row>
    <row r="37" spans="1:48" ht="18" x14ac:dyDescent="0.3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32" t="s">
        <v>394</v>
      </c>
    </row>
    <row r="38" spans="1:48" ht="18" x14ac:dyDescent="0.3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32"/>
    </row>
    <row r="39" spans="1:48" ht="15.6" x14ac:dyDescent="0.25">
      <c r="A39" s="229" t="s">
        <v>626</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229"/>
      <c r="AO39" s="229"/>
      <c r="AP39" s="229"/>
      <c r="AQ39" s="229"/>
      <c r="AR39" s="229"/>
      <c r="AS39" s="229"/>
      <c r="AT39" s="229"/>
      <c r="AU39" s="229"/>
      <c r="AV39" s="229"/>
    </row>
    <row r="40" spans="1:48" ht="18" x14ac:dyDescent="0.35">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32"/>
    </row>
    <row r="41" spans="1:48" ht="17.399999999999999" x14ac:dyDescent="0.25">
      <c r="A41" s="230" t="s">
        <v>270</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0"/>
      <c r="AL41" s="230"/>
      <c r="AM41" s="230"/>
      <c r="AN41" s="230"/>
      <c r="AO41" s="230"/>
      <c r="AP41" s="230"/>
      <c r="AQ41" s="230"/>
      <c r="AR41" s="230"/>
      <c r="AS41" s="230"/>
      <c r="AT41" s="230"/>
      <c r="AU41" s="230"/>
      <c r="AV41" s="230"/>
    </row>
    <row r="42" spans="1:48" ht="17.399999999999999" x14ac:dyDescent="0.25">
      <c r="A42" s="230"/>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row>
    <row r="43" spans="1:48" ht="17.399999999999999" x14ac:dyDescent="0.25">
      <c r="A43" s="231" t="s">
        <v>535</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231"/>
      <c r="AM43" s="231"/>
      <c r="AN43" s="231"/>
      <c r="AO43" s="231"/>
      <c r="AP43" s="231"/>
      <c r="AQ43" s="231"/>
      <c r="AR43" s="231"/>
      <c r="AS43" s="231"/>
      <c r="AT43" s="231"/>
      <c r="AU43" s="231"/>
      <c r="AV43" s="231"/>
    </row>
    <row r="44" spans="1:48" ht="15.6" x14ac:dyDescent="0.25">
      <c r="A44" s="232" t="s">
        <v>2</v>
      </c>
      <c r="B44" s="232"/>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2"/>
      <c r="AO44" s="232"/>
      <c r="AP44" s="232"/>
      <c r="AQ44" s="232"/>
      <c r="AR44" s="232"/>
      <c r="AS44" s="232"/>
      <c r="AT44" s="232"/>
      <c r="AU44" s="232"/>
      <c r="AV44" s="232"/>
    </row>
    <row r="45" spans="1:48" ht="17.399999999999999" x14ac:dyDescent="0.25">
      <c r="A45" s="230"/>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30"/>
      <c r="AL45" s="230"/>
      <c r="AM45" s="230"/>
      <c r="AN45" s="230"/>
      <c r="AO45" s="230"/>
      <c r="AP45" s="230"/>
      <c r="AQ45" s="230"/>
      <c r="AR45" s="230"/>
      <c r="AS45" s="230"/>
      <c r="AT45" s="230"/>
      <c r="AU45" s="230"/>
      <c r="AV45" s="230"/>
    </row>
    <row r="46" spans="1:48" ht="17.399999999999999" x14ac:dyDescent="0.25">
      <c r="A46" s="231" t="s">
        <v>537</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1"/>
      <c r="AL46" s="231"/>
      <c r="AM46" s="231"/>
      <c r="AN46" s="231"/>
      <c r="AO46" s="231"/>
      <c r="AP46" s="231"/>
      <c r="AQ46" s="231"/>
      <c r="AR46" s="231"/>
      <c r="AS46" s="231"/>
      <c r="AT46" s="231"/>
      <c r="AU46" s="231"/>
      <c r="AV46" s="231"/>
    </row>
    <row r="47" spans="1:48" ht="15.6" x14ac:dyDescent="0.25">
      <c r="A47" s="232" t="s">
        <v>0</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K47" s="232"/>
      <c r="AL47" s="232"/>
      <c r="AM47" s="232"/>
      <c r="AN47" s="232"/>
      <c r="AO47" s="232"/>
      <c r="AP47" s="232"/>
      <c r="AQ47" s="232"/>
      <c r="AR47" s="232"/>
      <c r="AS47" s="232"/>
      <c r="AT47" s="232"/>
      <c r="AU47" s="232"/>
      <c r="AV47" s="232"/>
    </row>
    <row r="48" spans="1:48" ht="18" x14ac:dyDescent="0.25">
      <c r="A48" s="237"/>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7"/>
      <c r="AV48" s="237"/>
    </row>
    <row r="49" spans="1:48" ht="17.399999999999999" x14ac:dyDescent="0.25">
      <c r="A49" s="231" t="s">
        <v>538</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1"/>
      <c r="AL49" s="231"/>
      <c r="AM49" s="231"/>
      <c r="AN49" s="231"/>
      <c r="AO49" s="231"/>
      <c r="AP49" s="231"/>
      <c r="AQ49" s="231"/>
      <c r="AR49" s="231"/>
      <c r="AS49" s="231"/>
      <c r="AT49" s="231"/>
      <c r="AU49" s="231"/>
      <c r="AV49" s="231"/>
    </row>
    <row r="50" spans="1:48" ht="15.6" x14ac:dyDescent="0.25">
      <c r="A50" s="232" t="s">
        <v>1</v>
      </c>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c r="Z50" s="232"/>
      <c r="AA50" s="232"/>
      <c r="AB50" s="232"/>
      <c r="AC50" s="232"/>
      <c r="AD50" s="232"/>
      <c r="AE50" s="232"/>
      <c r="AF50" s="232"/>
      <c r="AG50" s="232"/>
      <c r="AH50" s="232"/>
      <c r="AI50" s="232"/>
      <c r="AJ50" s="232"/>
      <c r="AK50" s="232"/>
      <c r="AL50" s="232"/>
      <c r="AM50" s="232"/>
      <c r="AN50" s="232"/>
      <c r="AO50" s="232"/>
      <c r="AP50" s="232"/>
      <c r="AQ50" s="232"/>
      <c r="AR50" s="232"/>
      <c r="AS50" s="232"/>
      <c r="AT50" s="232"/>
      <c r="AU50" s="232"/>
      <c r="AV50" s="232"/>
    </row>
    <row r="51" spans="1:48" x14ac:dyDescent="0.25">
      <c r="A51" s="259"/>
      <c r="B51" s="259"/>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c r="AL51" s="259"/>
      <c r="AM51" s="259"/>
      <c r="AN51" s="259"/>
      <c r="AO51" s="259"/>
      <c r="AP51" s="259"/>
      <c r="AQ51" s="259"/>
      <c r="AR51" s="259"/>
      <c r="AS51" s="259"/>
      <c r="AT51" s="259"/>
      <c r="AU51" s="259"/>
      <c r="AV51" s="259"/>
    </row>
    <row r="52" spans="1:48" x14ac:dyDescent="0.25">
      <c r="A52" s="259"/>
      <c r="B52" s="259"/>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c r="AL52" s="259"/>
      <c r="AM52" s="259"/>
      <c r="AN52" s="259"/>
      <c r="AO52" s="259"/>
      <c r="AP52" s="259"/>
      <c r="AQ52" s="259"/>
      <c r="AR52" s="259"/>
      <c r="AS52" s="259"/>
      <c r="AT52" s="259"/>
      <c r="AU52" s="259"/>
      <c r="AV52" s="259"/>
    </row>
    <row r="53" spans="1:48" x14ac:dyDescent="0.25">
      <c r="A53" s="259"/>
      <c r="B53" s="259"/>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59"/>
      <c r="AL53" s="259"/>
      <c r="AM53" s="259"/>
      <c r="AN53" s="259"/>
      <c r="AO53" s="259"/>
      <c r="AP53" s="259"/>
      <c r="AQ53" s="259"/>
      <c r="AR53" s="259"/>
      <c r="AS53" s="259"/>
      <c r="AT53" s="259"/>
      <c r="AU53" s="259"/>
      <c r="AV53" s="259"/>
    </row>
    <row r="54" spans="1:48" x14ac:dyDescent="0.25">
      <c r="A54" s="259"/>
      <c r="B54" s="259"/>
      <c r="C54" s="259"/>
      <c r="D54" s="259"/>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259"/>
      <c r="AC54" s="259"/>
      <c r="AD54" s="259"/>
      <c r="AE54" s="259"/>
      <c r="AF54" s="259"/>
      <c r="AG54" s="259"/>
      <c r="AH54" s="259"/>
      <c r="AI54" s="259"/>
      <c r="AJ54" s="259"/>
      <c r="AK54" s="259"/>
      <c r="AL54" s="259"/>
      <c r="AM54" s="259"/>
      <c r="AN54" s="259"/>
      <c r="AO54" s="259"/>
      <c r="AP54" s="259"/>
      <c r="AQ54" s="259"/>
      <c r="AR54" s="259"/>
      <c r="AS54" s="259"/>
      <c r="AT54" s="259"/>
      <c r="AU54" s="259"/>
      <c r="AV54" s="259"/>
    </row>
    <row r="55" spans="1:48" x14ac:dyDescent="0.25">
      <c r="A55" s="307" t="s">
        <v>317</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7"/>
      <c r="AL55" s="307"/>
      <c r="AM55" s="307"/>
      <c r="AN55" s="307"/>
      <c r="AO55" s="307"/>
      <c r="AP55" s="307"/>
      <c r="AQ55" s="307"/>
      <c r="AR55" s="307"/>
      <c r="AS55" s="307"/>
      <c r="AT55" s="307"/>
      <c r="AU55" s="307"/>
      <c r="AV55" s="307"/>
    </row>
    <row r="56" spans="1:48" ht="15.6" x14ac:dyDescent="0.25">
      <c r="A56" s="240" t="s">
        <v>401</v>
      </c>
      <c r="B56" s="309" t="s">
        <v>365</v>
      </c>
      <c r="C56" s="240" t="s">
        <v>129</v>
      </c>
      <c r="D56" s="240" t="s">
        <v>127</v>
      </c>
      <c r="E56" s="274" t="s">
        <v>366</v>
      </c>
      <c r="F56" s="275"/>
      <c r="G56" s="275"/>
      <c r="H56" s="275"/>
      <c r="I56" s="275"/>
      <c r="J56" s="275"/>
      <c r="K56" s="275"/>
      <c r="L56" s="276"/>
      <c r="M56" s="240" t="s">
        <v>130</v>
      </c>
      <c r="N56" s="240" t="s">
        <v>219</v>
      </c>
      <c r="O56" s="240" t="s">
        <v>263</v>
      </c>
      <c r="P56" s="297" t="s">
        <v>274</v>
      </c>
      <c r="Q56" s="297" t="s">
        <v>166</v>
      </c>
      <c r="R56" s="297" t="s">
        <v>243</v>
      </c>
      <c r="S56" s="297" t="s">
        <v>337</v>
      </c>
      <c r="T56" s="297"/>
      <c r="U56" s="312" t="s">
        <v>200</v>
      </c>
      <c r="V56" s="312" t="s">
        <v>199</v>
      </c>
      <c r="W56" s="297" t="s">
        <v>229</v>
      </c>
      <c r="X56" s="297" t="s">
        <v>372</v>
      </c>
      <c r="Y56" s="297" t="s">
        <v>228</v>
      </c>
      <c r="Z56" s="306" t="s">
        <v>195</v>
      </c>
      <c r="AA56" s="297" t="s">
        <v>371</v>
      </c>
      <c r="AB56" s="297" t="s">
        <v>370</v>
      </c>
      <c r="AC56" s="297" t="s">
        <v>223</v>
      </c>
      <c r="AD56" s="297" t="s">
        <v>5</v>
      </c>
      <c r="AE56" s="297" t="s">
        <v>256</v>
      </c>
      <c r="AF56" s="297" t="s">
        <v>330</v>
      </c>
      <c r="AG56" s="297"/>
      <c r="AH56" s="297"/>
      <c r="AI56" s="297"/>
      <c r="AJ56" s="297"/>
      <c r="AK56" s="297"/>
      <c r="AL56" s="297" t="s">
        <v>331</v>
      </c>
      <c r="AM56" s="297"/>
      <c r="AN56" s="297"/>
      <c r="AO56" s="297"/>
      <c r="AP56" s="297" t="s">
        <v>153</v>
      </c>
      <c r="AQ56" s="297"/>
      <c r="AR56" s="297" t="s">
        <v>275</v>
      </c>
      <c r="AS56" s="297" t="s">
        <v>155</v>
      </c>
      <c r="AT56" s="297" t="s">
        <v>154</v>
      </c>
      <c r="AU56" s="297" t="s">
        <v>298</v>
      </c>
      <c r="AV56" s="298" t="s">
        <v>296</v>
      </c>
    </row>
    <row r="57" spans="1:48" ht="15.6" x14ac:dyDescent="0.25">
      <c r="A57" s="308"/>
      <c r="B57" s="310"/>
      <c r="C57" s="308"/>
      <c r="D57" s="308"/>
      <c r="E57" s="300" t="s">
        <v>193</v>
      </c>
      <c r="F57" s="302" t="s">
        <v>205</v>
      </c>
      <c r="G57" s="302" t="s">
        <v>204</v>
      </c>
      <c r="H57" s="302" t="s">
        <v>210</v>
      </c>
      <c r="I57" s="302" t="s">
        <v>383</v>
      </c>
      <c r="J57" s="302" t="s">
        <v>384</v>
      </c>
      <c r="K57" s="302" t="s">
        <v>385</v>
      </c>
      <c r="L57" s="302" t="s">
        <v>171</v>
      </c>
      <c r="M57" s="308"/>
      <c r="N57" s="308"/>
      <c r="O57" s="308"/>
      <c r="P57" s="297"/>
      <c r="Q57" s="297"/>
      <c r="R57" s="297"/>
      <c r="S57" s="304" t="s">
        <v>273</v>
      </c>
      <c r="T57" s="304" t="s">
        <v>359</v>
      </c>
      <c r="U57" s="312"/>
      <c r="V57" s="312"/>
      <c r="W57" s="297"/>
      <c r="X57" s="297"/>
      <c r="Y57" s="297"/>
      <c r="Z57" s="297"/>
      <c r="AA57" s="297"/>
      <c r="AB57" s="297"/>
      <c r="AC57" s="297"/>
      <c r="AD57" s="297"/>
      <c r="AE57" s="297"/>
      <c r="AF57" s="297" t="s">
        <v>307</v>
      </c>
      <c r="AG57" s="297"/>
      <c r="AH57" s="297" t="s">
        <v>156</v>
      </c>
      <c r="AI57" s="297"/>
      <c r="AJ57" s="240" t="s">
        <v>152</v>
      </c>
      <c r="AK57" s="240" t="s">
        <v>157</v>
      </c>
      <c r="AL57" s="240" t="s">
        <v>265</v>
      </c>
      <c r="AM57" s="240" t="s">
        <v>222</v>
      </c>
      <c r="AN57" s="240" t="s">
        <v>151</v>
      </c>
      <c r="AO57" s="240" t="s">
        <v>246</v>
      </c>
      <c r="AP57" s="240" t="s">
        <v>277</v>
      </c>
      <c r="AQ57" s="251" t="s">
        <v>359</v>
      </c>
      <c r="AR57" s="297"/>
      <c r="AS57" s="297"/>
      <c r="AT57" s="297"/>
      <c r="AU57" s="297"/>
      <c r="AV57" s="299"/>
    </row>
    <row r="58" spans="1:48" ht="46.8" x14ac:dyDescent="0.25">
      <c r="A58" s="241"/>
      <c r="B58" s="311"/>
      <c r="C58" s="241"/>
      <c r="D58" s="241"/>
      <c r="E58" s="301"/>
      <c r="F58" s="303"/>
      <c r="G58" s="303"/>
      <c r="H58" s="303"/>
      <c r="I58" s="303"/>
      <c r="J58" s="303"/>
      <c r="K58" s="303"/>
      <c r="L58" s="303"/>
      <c r="M58" s="241"/>
      <c r="N58" s="241"/>
      <c r="O58" s="241"/>
      <c r="P58" s="297"/>
      <c r="Q58" s="297"/>
      <c r="R58" s="297"/>
      <c r="S58" s="305"/>
      <c r="T58" s="305"/>
      <c r="U58" s="312"/>
      <c r="V58" s="312"/>
      <c r="W58" s="297"/>
      <c r="X58" s="297"/>
      <c r="Y58" s="297"/>
      <c r="Z58" s="297"/>
      <c r="AA58" s="297"/>
      <c r="AB58" s="297"/>
      <c r="AC58" s="297"/>
      <c r="AD58" s="297"/>
      <c r="AE58" s="297"/>
      <c r="AF58" s="172" t="s">
        <v>247</v>
      </c>
      <c r="AG58" s="172" t="s">
        <v>184</v>
      </c>
      <c r="AH58" s="173" t="s">
        <v>273</v>
      </c>
      <c r="AI58" s="173" t="s">
        <v>359</v>
      </c>
      <c r="AJ58" s="241"/>
      <c r="AK58" s="241"/>
      <c r="AL58" s="241"/>
      <c r="AM58" s="241"/>
      <c r="AN58" s="241"/>
      <c r="AO58" s="241"/>
      <c r="AP58" s="241"/>
      <c r="AQ58" s="252"/>
      <c r="AR58" s="297"/>
      <c r="AS58" s="297"/>
      <c r="AT58" s="297"/>
      <c r="AU58" s="297"/>
      <c r="AV58" s="299"/>
    </row>
    <row r="59" spans="1:48" x14ac:dyDescent="0.25">
      <c r="A59" s="174">
        <v>1</v>
      </c>
      <c r="B59" s="174">
        <v>2</v>
      </c>
      <c r="C59" s="174">
        <v>3</v>
      </c>
      <c r="D59" s="174">
        <v>4</v>
      </c>
      <c r="E59" s="174">
        <v>5</v>
      </c>
      <c r="F59" s="174">
        <v>6</v>
      </c>
      <c r="G59" s="174">
        <v>7</v>
      </c>
      <c r="H59" s="174">
        <v>8</v>
      </c>
      <c r="I59" s="174">
        <v>9</v>
      </c>
      <c r="J59" s="174">
        <v>10</v>
      </c>
      <c r="K59" s="174">
        <v>11</v>
      </c>
      <c r="L59" s="174">
        <v>12</v>
      </c>
      <c r="M59" s="174">
        <v>13</v>
      </c>
      <c r="N59" s="174">
        <v>14</v>
      </c>
      <c r="O59" s="174">
        <v>15</v>
      </c>
      <c r="P59" s="174">
        <v>16</v>
      </c>
      <c r="Q59" s="174">
        <v>17</v>
      </c>
      <c r="R59" s="174">
        <v>18</v>
      </c>
      <c r="S59" s="174">
        <v>19</v>
      </c>
      <c r="T59" s="174">
        <v>20</v>
      </c>
      <c r="U59" s="174">
        <v>21</v>
      </c>
      <c r="V59" s="174">
        <v>22</v>
      </c>
      <c r="W59" s="174">
        <v>23</v>
      </c>
      <c r="X59" s="174">
        <v>24</v>
      </c>
      <c r="Y59" s="174">
        <v>25</v>
      </c>
      <c r="Z59" s="174">
        <v>26</v>
      </c>
      <c r="AA59" s="174">
        <v>27</v>
      </c>
      <c r="AB59" s="174">
        <v>28</v>
      </c>
      <c r="AC59" s="174">
        <v>29</v>
      </c>
      <c r="AD59" s="174">
        <v>30</v>
      </c>
      <c r="AE59" s="174">
        <v>31</v>
      </c>
      <c r="AF59" s="174">
        <v>32</v>
      </c>
      <c r="AG59" s="174">
        <v>33</v>
      </c>
      <c r="AH59" s="174">
        <v>34</v>
      </c>
      <c r="AI59" s="174">
        <v>35</v>
      </c>
      <c r="AJ59" s="174">
        <v>36</v>
      </c>
      <c r="AK59" s="174">
        <v>37</v>
      </c>
      <c r="AL59" s="174">
        <v>38</v>
      </c>
      <c r="AM59" s="174">
        <v>39</v>
      </c>
      <c r="AN59" s="174">
        <v>40</v>
      </c>
      <c r="AO59" s="174">
        <v>41</v>
      </c>
      <c r="AP59" s="174">
        <v>42</v>
      </c>
      <c r="AQ59" s="174">
        <v>43</v>
      </c>
      <c r="AR59" s="174">
        <v>44</v>
      </c>
      <c r="AS59" s="174">
        <v>45</v>
      </c>
      <c r="AT59" s="174">
        <v>46</v>
      </c>
      <c r="AU59" s="174">
        <v>47</v>
      </c>
      <c r="AV59" s="174">
        <v>48</v>
      </c>
    </row>
    <row r="60" spans="1:48" ht="61.2" x14ac:dyDescent="0.25">
      <c r="A60" s="175" t="s">
        <v>18</v>
      </c>
      <c r="B60" s="176" t="s">
        <v>414</v>
      </c>
      <c r="C60" s="175" t="s">
        <v>556</v>
      </c>
      <c r="D60" s="175" t="s">
        <v>389</v>
      </c>
      <c r="E60" s="177">
        <v>1</v>
      </c>
      <c r="F60" s="178">
        <v>0</v>
      </c>
      <c r="G60" s="178">
        <v>63</v>
      </c>
      <c r="H60" s="178">
        <v>0</v>
      </c>
      <c r="I60" s="178">
        <v>0</v>
      </c>
      <c r="J60" s="178">
        <v>0</v>
      </c>
      <c r="K60" s="178">
        <v>0</v>
      </c>
      <c r="L60" s="177">
        <v>1</v>
      </c>
      <c r="M60" s="175" t="s">
        <v>557</v>
      </c>
      <c r="N60" s="175" t="s">
        <v>558</v>
      </c>
      <c r="O60" s="179" t="s">
        <v>584</v>
      </c>
      <c r="P60" s="180">
        <v>7.2401900000000001</v>
      </c>
      <c r="Q60" s="175" t="s">
        <v>559</v>
      </c>
      <c r="R60" s="180">
        <v>7.2401900000000001</v>
      </c>
      <c r="S60" s="181" t="s">
        <v>479</v>
      </c>
      <c r="T60" s="182" t="s">
        <v>479</v>
      </c>
      <c r="U60" s="175">
        <v>4</v>
      </c>
      <c r="V60" s="175">
        <v>4</v>
      </c>
      <c r="W60" s="175" t="s">
        <v>480</v>
      </c>
      <c r="X60" s="175" t="s">
        <v>481</v>
      </c>
      <c r="Y60" s="175" t="s">
        <v>389</v>
      </c>
      <c r="Z60" s="175">
        <v>0</v>
      </c>
      <c r="AA60" s="175" t="s">
        <v>17</v>
      </c>
      <c r="AB60" s="180">
        <v>5077.01</v>
      </c>
      <c r="AC60" s="175" t="s">
        <v>482</v>
      </c>
      <c r="AD60" s="180">
        <v>5990.87</v>
      </c>
      <c r="AE60" s="180">
        <v>5990.87</v>
      </c>
      <c r="AF60" s="175" t="s">
        <v>560</v>
      </c>
      <c r="AG60" s="175" t="s">
        <v>415</v>
      </c>
      <c r="AH60" s="175" t="s">
        <v>389</v>
      </c>
      <c r="AI60" s="175" t="s">
        <v>561</v>
      </c>
      <c r="AJ60" s="175" t="s">
        <v>389</v>
      </c>
      <c r="AK60" s="183" t="s">
        <v>562</v>
      </c>
      <c r="AL60" s="175" t="s">
        <v>389</v>
      </c>
      <c r="AM60" s="175" t="s">
        <v>389</v>
      </c>
      <c r="AN60" s="175" t="s">
        <v>389</v>
      </c>
      <c r="AO60" s="175" t="s">
        <v>389</v>
      </c>
      <c r="AP60" s="183" t="s">
        <v>563</v>
      </c>
      <c r="AQ60" s="183" t="s">
        <v>563</v>
      </c>
      <c r="AR60" s="175" t="s">
        <v>563</v>
      </c>
      <c r="AS60" s="175" t="s">
        <v>563</v>
      </c>
      <c r="AT60" s="175" t="s">
        <v>564</v>
      </c>
      <c r="AU60" s="175" t="s">
        <v>389</v>
      </c>
      <c r="AV60" s="175" t="s">
        <v>389</v>
      </c>
    </row>
    <row r="61" spans="1:48" ht="61.2" x14ac:dyDescent="0.25">
      <c r="A61" s="175" t="s">
        <v>44</v>
      </c>
      <c r="B61" s="176" t="s">
        <v>414</v>
      </c>
      <c r="C61" s="175" t="s">
        <v>556</v>
      </c>
      <c r="D61" s="175" t="s">
        <v>389</v>
      </c>
      <c r="E61" s="177">
        <v>1</v>
      </c>
      <c r="F61" s="178">
        <v>0</v>
      </c>
      <c r="G61" s="178">
        <v>63</v>
      </c>
      <c r="H61" s="178">
        <v>0</v>
      </c>
      <c r="I61" s="178">
        <v>0</v>
      </c>
      <c r="J61" s="178">
        <v>0</v>
      </c>
      <c r="K61" s="178">
        <v>0</v>
      </c>
      <c r="L61" s="177">
        <v>1</v>
      </c>
      <c r="M61" s="175" t="s">
        <v>424</v>
      </c>
      <c r="N61" s="175" t="s">
        <v>565</v>
      </c>
      <c r="O61" s="179" t="s">
        <v>584</v>
      </c>
      <c r="P61" s="180">
        <v>5.3800299999999996</v>
      </c>
      <c r="Q61" s="175" t="s">
        <v>566</v>
      </c>
      <c r="R61" s="180">
        <v>4.7847499999999998</v>
      </c>
      <c r="S61" s="181" t="s">
        <v>485</v>
      </c>
      <c r="T61" s="182" t="s">
        <v>485</v>
      </c>
      <c r="U61" s="175">
        <v>5</v>
      </c>
      <c r="V61" s="175">
        <v>5</v>
      </c>
      <c r="W61" s="175" t="s">
        <v>486</v>
      </c>
      <c r="X61" s="175" t="s">
        <v>487</v>
      </c>
      <c r="Y61" s="175" t="s">
        <v>488</v>
      </c>
      <c r="Z61" s="175">
        <v>0</v>
      </c>
      <c r="AA61" s="175" t="s">
        <v>567</v>
      </c>
      <c r="AB61" s="180">
        <v>4641.2</v>
      </c>
      <c r="AC61" s="175" t="s">
        <v>489</v>
      </c>
      <c r="AD61" s="180">
        <v>5476.62</v>
      </c>
      <c r="AE61" s="180">
        <v>4381.29</v>
      </c>
      <c r="AF61" s="175" t="s">
        <v>568</v>
      </c>
      <c r="AG61" s="175" t="s">
        <v>415</v>
      </c>
      <c r="AH61" s="175" t="s">
        <v>569</v>
      </c>
      <c r="AI61" s="175" t="s">
        <v>570</v>
      </c>
      <c r="AJ61" s="175" t="s">
        <v>571</v>
      </c>
      <c r="AK61" s="183" t="s">
        <v>572</v>
      </c>
      <c r="AL61" s="175" t="s">
        <v>389</v>
      </c>
      <c r="AM61" s="175" t="s">
        <v>389</v>
      </c>
      <c r="AN61" s="175" t="s">
        <v>389</v>
      </c>
      <c r="AO61" s="175" t="s">
        <v>389</v>
      </c>
      <c r="AP61" s="183" t="s">
        <v>573</v>
      </c>
      <c r="AQ61" s="183" t="s">
        <v>574</v>
      </c>
      <c r="AR61" s="175" t="s">
        <v>573</v>
      </c>
      <c r="AS61" s="175" t="s">
        <v>574</v>
      </c>
      <c r="AT61" s="175" t="s">
        <v>575</v>
      </c>
      <c r="AU61" s="175" t="s">
        <v>389</v>
      </c>
      <c r="AV61" s="175" t="s">
        <v>389</v>
      </c>
    </row>
    <row r="62" spans="1:48" ht="61.2" x14ac:dyDescent="0.25">
      <c r="A62" s="175" t="s">
        <v>67</v>
      </c>
      <c r="B62" s="176" t="s">
        <v>414</v>
      </c>
      <c r="C62" s="175" t="s">
        <v>556</v>
      </c>
      <c r="D62" s="175" t="s">
        <v>389</v>
      </c>
      <c r="E62" s="177">
        <v>1</v>
      </c>
      <c r="F62" s="178">
        <v>0</v>
      </c>
      <c r="G62" s="178">
        <v>63</v>
      </c>
      <c r="H62" s="178">
        <v>0</v>
      </c>
      <c r="I62" s="178">
        <v>0</v>
      </c>
      <c r="J62" s="178">
        <v>0</v>
      </c>
      <c r="K62" s="178">
        <v>0</v>
      </c>
      <c r="L62" s="177">
        <v>1</v>
      </c>
      <c r="M62" s="175" t="s">
        <v>557</v>
      </c>
      <c r="N62" s="175" t="s">
        <v>558</v>
      </c>
      <c r="O62" s="179" t="s">
        <v>584</v>
      </c>
      <c r="P62" s="180">
        <v>0.73365999999999998</v>
      </c>
      <c r="Q62" s="175" t="s">
        <v>559</v>
      </c>
      <c r="R62" s="180">
        <v>0.62361</v>
      </c>
      <c r="S62" s="181" t="s">
        <v>421</v>
      </c>
      <c r="T62" s="182" t="s">
        <v>421</v>
      </c>
      <c r="U62" s="175">
        <v>7</v>
      </c>
      <c r="V62" s="175">
        <v>7</v>
      </c>
      <c r="W62" s="175" t="s">
        <v>492</v>
      </c>
      <c r="X62" s="175" t="s">
        <v>493</v>
      </c>
      <c r="Y62" s="175" t="s">
        <v>494</v>
      </c>
      <c r="Z62" s="175">
        <v>0</v>
      </c>
      <c r="AA62" s="175" t="s">
        <v>576</v>
      </c>
      <c r="AB62" s="180">
        <v>611.79999999999995</v>
      </c>
      <c r="AC62" s="175" t="s">
        <v>495</v>
      </c>
      <c r="AD62" s="180">
        <v>721.92</v>
      </c>
      <c r="AE62" s="180">
        <v>721.92</v>
      </c>
      <c r="AF62" s="175" t="s">
        <v>496</v>
      </c>
      <c r="AG62" s="175" t="s">
        <v>415</v>
      </c>
      <c r="AH62" s="175" t="s">
        <v>577</v>
      </c>
      <c r="AI62" s="175" t="s">
        <v>578</v>
      </c>
      <c r="AJ62" s="175" t="s">
        <v>579</v>
      </c>
      <c r="AK62" s="183" t="s">
        <v>580</v>
      </c>
      <c r="AL62" s="175" t="s">
        <v>389</v>
      </c>
      <c r="AM62" s="175" t="s">
        <v>389</v>
      </c>
      <c r="AN62" s="175" t="s">
        <v>389</v>
      </c>
      <c r="AO62" s="175" t="s">
        <v>389</v>
      </c>
      <c r="AP62" s="183" t="s">
        <v>581</v>
      </c>
      <c r="AQ62" s="183" t="s">
        <v>581</v>
      </c>
      <c r="AR62" s="175" t="s">
        <v>582</v>
      </c>
      <c r="AS62" s="175" t="s">
        <v>581</v>
      </c>
      <c r="AT62" s="175" t="s">
        <v>583</v>
      </c>
      <c r="AU62" s="175" t="s">
        <v>389</v>
      </c>
      <c r="AV62" s="175" t="s">
        <v>389</v>
      </c>
    </row>
    <row r="64" spans="1:48" ht="18" x14ac:dyDescent="0.25">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30" t="s">
        <v>295</v>
      </c>
    </row>
    <row r="65" spans="1:48" ht="18" x14ac:dyDescent="0.35">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32" t="s">
        <v>382</v>
      </c>
    </row>
    <row r="66" spans="1:48" ht="18" x14ac:dyDescent="0.35">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32" t="s">
        <v>394</v>
      </c>
    </row>
    <row r="67" spans="1:48" ht="18" x14ac:dyDescent="0.3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32"/>
    </row>
    <row r="68" spans="1:48" ht="15.6" x14ac:dyDescent="0.25">
      <c r="A68" s="229" t="s">
        <v>532</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29"/>
      <c r="AK68" s="229"/>
      <c r="AL68" s="229"/>
      <c r="AM68" s="229"/>
      <c r="AN68" s="229"/>
      <c r="AO68" s="229"/>
      <c r="AP68" s="229"/>
      <c r="AQ68" s="229"/>
      <c r="AR68" s="229"/>
      <c r="AS68" s="229"/>
      <c r="AT68" s="229"/>
      <c r="AU68" s="229"/>
      <c r="AV68" s="229"/>
    </row>
    <row r="69" spans="1:48" ht="18" x14ac:dyDescent="0.35">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32"/>
    </row>
    <row r="70" spans="1:48" ht="17.399999999999999" x14ac:dyDescent="0.25">
      <c r="A70" s="230" t="s">
        <v>270</v>
      </c>
      <c r="B70" s="230"/>
      <c r="C70" s="230"/>
      <c r="D70" s="230"/>
      <c r="E70" s="230"/>
      <c r="F70" s="230"/>
      <c r="G70" s="230"/>
      <c r="H70" s="230"/>
      <c r="I70" s="230"/>
      <c r="J70" s="230"/>
      <c r="K70" s="230"/>
      <c r="L70" s="230"/>
      <c r="M70" s="230"/>
      <c r="N70" s="230"/>
      <c r="O70" s="230"/>
      <c r="P70" s="230"/>
      <c r="Q70" s="230"/>
      <c r="R70" s="230"/>
      <c r="S70" s="230"/>
      <c r="T70" s="230"/>
      <c r="U70" s="230"/>
      <c r="V70" s="230"/>
      <c r="W70" s="230"/>
      <c r="X70" s="230"/>
      <c r="Y70" s="230"/>
      <c r="Z70" s="230"/>
      <c r="AA70" s="230"/>
      <c r="AB70" s="230"/>
      <c r="AC70" s="230"/>
      <c r="AD70" s="230"/>
      <c r="AE70" s="230"/>
      <c r="AF70" s="230"/>
      <c r="AG70" s="230"/>
      <c r="AH70" s="230"/>
      <c r="AI70" s="230"/>
      <c r="AJ70" s="230"/>
      <c r="AK70" s="230"/>
      <c r="AL70" s="230"/>
      <c r="AM70" s="230"/>
      <c r="AN70" s="230"/>
      <c r="AO70" s="230"/>
      <c r="AP70" s="230"/>
      <c r="AQ70" s="230"/>
      <c r="AR70" s="230"/>
      <c r="AS70" s="230"/>
      <c r="AT70" s="230"/>
      <c r="AU70" s="230"/>
      <c r="AV70" s="230"/>
    </row>
    <row r="71" spans="1:48" ht="17.399999999999999" x14ac:dyDescent="0.25">
      <c r="A71" s="230"/>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0"/>
      <c r="AL71" s="230"/>
      <c r="AM71" s="230"/>
      <c r="AN71" s="230"/>
      <c r="AO71" s="230"/>
      <c r="AP71" s="230"/>
      <c r="AQ71" s="230"/>
      <c r="AR71" s="230"/>
      <c r="AS71" s="230"/>
      <c r="AT71" s="230"/>
      <c r="AU71" s="230"/>
      <c r="AV71" s="230"/>
    </row>
    <row r="72" spans="1:48" ht="17.399999999999999" x14ac:dyDescent="0.25">
      <c r="A72" s="231" t="s">
        <v>590</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1"/>
      <c r="AK72" s="231"/>
      <c r="AL72" s="231"/>
      <c r="AM72" s="231"/>
      <c r="AN72" s="231"/>
      <c r="AO72" s="231"/>
      <c r="AP72" s="231"/>
      <c r="AQ72" s="231"/>
      <c r="AR72" s="231"/>
      <c r="AS72" s="231"/>
      <c r="AT72" s="231"/>
      <c r="AU72" s="231"/>
      <c r="AV72" s="231"/>
    </row>
    <row r="73" spans="1:48" ht="15.6" x14ac:dyDescent="0.25">
      <c r="A73" s="232" t="s">
        <v>591</v>
      </c>
      <c r="B73" s="232"/>
      <c r="C73" s="232"/>
      <c r="D73" s="232"/>
      <c r="E73" s="232"/>
      <c r="F73" s="232"/>
      <c r="G73" s="232"/>
      <c r="H73" s="232"/>
      <c r="I73" s="232"/>
      <c r="J73" s="232"/>
      <c r="K73" s="232"/>
      <c r="L73" s="232"/>
      <c r="M73" s="232"/>
      <c r="N73" s="232"/>
      <c r="O73" s="232"/>
      <c r="P73" s="232"/>
      <c r="Q73" s="232"/>
      <c r="R73" s="232"/>
      <c r="S73" s="232"/>
      <c r="T73" s="232"/>
      <c r="U73" s="232"/>
      <c r="V73" s="232"/>
      <c r="W73" s="232"/>
      <c r="X73" s="232"/>
      <c r="Y73" s="232"/>
      <c r="Z73" s="232"/>
      <c r="AA73" s="232"/>
      <c r="AB73" s="232"/>
      <c r="AC73" s="232"/>
      <c r="AD73" s="232"/>
      <c r="AE73" s="232"/>
      <c r="AF73" s="232"/>
      <c r="AG73" s="232"/>
      <c r="AH73" s="232"/>
      <c r="AI73" s="232"/>
      <c r="AJ73" s="232"/>
      <c r="AK73" s="232"/>
      <c r="AL73" s="232"/>
      <c r="AM73" s="232"/>
      <c r="AN73" s="232"/>
      <c r="AO73" s="232"/>
      <c r="AP73" s="232"/>
      <c r="AQ73" s="232"/>
      <c r="AR73" s="232"/>
      <c r="AS73" s="232"/>
      <c r="AT73" s="232"/>
      <c r="AU73" s="232"/>
      <c r="AV73" s="232"/>
    </row>
    <row r="74" spans="1:48" ht="17.399999999999999" x14ac:dyDescent="0.25">
      <c r="A74" s="230"/>
      <c r="B74" s="230"/>
      <c r="C74" s="230"/>
      <c r="D74" s="230"/>
      <c r="E74" s="230"/>
      <c r="F74" s="230"/>
      <c r="G74" s="230"/>
      <c r="H74" s="230"/>
      <c r="I74" s="230"/>
      <c r="J74" s="230"/>
      <c r="K74" s="230"/>
      <c r="L74" s="230"/>
      <c r="M74" s="230"/>
      <c r="N74" s="230"/>
      <c r="O74" s="230"/>
      <c r="P74" s="230"/>
      <c r="Q74" s="230"/>
      <c r="R74" s="230"/>
      <c r="S74" s="230"/>
      <c r="T74" s="230"/>
      <c r="U74" s="230"/>
      <c r="V74" s="230"/>
      <c r="W74" s="230"/>
      <c r="X74" s="230"/>
      <c r="Y74" s="230"/>
      <c r="Z74" s="230"/>
      <c r="AA74" s="230"/>
      <c r="AB74" s="230"/>
      <c r="AC74" s="230"/>
      <c r="AD74" s="230"/>
      <c r="AE74" s="230"/>
      <c r="AF74" s="230"/>
      <c r="AG74" s="230"/>
      <c r="AH74" s="230"/>
      <c r="AI74" s="230"/>
      <c r="AJ74" s="230"/>
      <c r="AK74" s="230"/>
      <c r="AL74" s="230"/>
      <c r="AM74" s="230"/>
      <c r="AN74" s="230"/>
      <c r="AO74" s="230"/>
      <c r="AP74" s="230"/>
      <c r="AQ74" s="230"/>
      <c r="AR74" s="230"/>
      <c r="AS74" s="230"/>
      <c r="AT74" s="230"/>
      <c r="AU74" s="230"/>
      <c r="AV74" s="230"/>
    </row>
    <row r="75" spans="1:48" ht="17.399999999999999" x14ac:dyDescent="0.25">
      <c r="A75" s="231" t="s">
        <v>592</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row>
    <row r="76" spans="1:48" ht="15.6" x14ac:dyDescent="0.25">
      <c r="A76" s="232" t="s">
        <v>593</v>
      </c>
      <c r="B76" s="232"/>
      <c r="C76" s="232"/>
      <c r="D76" s="232"/>
      <c r="E76" s="232"/>
      <c r="F76" s="232"/>
      <c r="G76" s="232"/>
      <c r="H76" s="232"/>
      <c r="I76" s="232"/>
      <c r="J76" s="232"/>
      <c r="K76" s="232"/>
      <c r="L76" s="232"/>
      <c r="M76" s="232"/>
      <c r="N76" s="232"/>
      <c r="O76" s="232"/>
      <c r="P76" s="232"/>
      <c r="Q76" s="232"/>
      <c r="R76" s="232"/>
      <c r="S76" s="232"/>
      <c r="T76" s="232"/>
      <c r="U76" s="232"/>
      <c r="V76" s="232"/>
      <c r="W76" s="232"/>
      <c r="X76" s="232"/>
      <c r="Y76" s="232"/>
      <c r="Z76" s="232"/>
      <c r="AA76" s="232"/>
      <c r="AB76" s="232"/>
      <c r="AC76" s="232"/>
      <c r="AD76" s="232"/>
      <c r="AE76" s="232"/>
      <c r="AF76" s="232"/>
      <c r="AG76" s="232"/>
      <c r="AH76" s="232"/>
      <c r="AI76" s="232"/>
      <c r="AJ76" s="232"/>
      <c r="AK76" s="232"/>
      <c r="AL76" s="232"/>
      <c r="AM76" s="232"/>
      <c r="AN76" s="232"/>
      <c r="AO76" s="232"/>
      <c r="AP76" s="232"/>
      <c r="AQ76" s="232"/>
      <c r="AR76" s="232"/>
      <c r="AS76" s="232"/>
      <c r="AT76" s="232"/>
      <c r="AU76" s="232"/>
      <c r="AV76" s="232"/>
    </row>
    <row r="77" spans="1:48" ht="18" x14ac:dyDescent="0.25">
      <c r="A77" s="237"/>
      <c r="B77" s="237"/>
      <c r="C77" s="237"/>
      <c r="D77" s="237"/>
      <c r="E77" s="237"/>
      <c r="F77" s="237"/>
      <c r="G77" s="237"/>
      <c r="H77" s="237"/>
      <c r="I77" s="237"/>
      <c r="J77" s="237"/>
      <c r="K77" s="237"/>
      <c r="L77" s="237"/>
      <c r="M77" s="237"/>
      <c r="N77" s="237"/>
      <c r="O77" s="237"/>
      <c r="P77" s="237"/>
      <c r="Q77" s="237"/>
      <c r="R77" s="237"/>
      <c r="S77" s="237"/>
      <c r="T77" s="237"/>
      <c r="U77" s="237"/>
      <c r="V77" s="237"/>
      <c r="W77" s="237"/>
      <c r="X77" s="237"/>
      <c r="Y77" s="237"/>
      <c r="Z77" s="237"/>
      <c r="AA77" s="237"/>
      <c r="AB77" s="237"/>
      <c r="AC77" s="237"/>
      <c r="AD77" s="237"/>
      <c r="AE77" s="237"/>
      <c r="AF77" s="237"/>
      <c r="AG77" s="237"/>
      <c r="AH77" s="237"/>
      <c r="AI77" s="237"/>
      <c r="AJ77" s="237"/>
      <c r="AK77" s="237"/>
      <c r="AL77" s="237"/>
      <c r="AM77" s="237"/>
      <c r="AN77" s="237"/>
      <c r="AO77" s="237"/>
      <c r="AP77" s="237"/>
      <c r="AQ77" s="237"/>
      <c r="AR77" s="237"/>
      <c r="AS77" s="237"/>
      <c r="AT77" s="237"/>
      <c r="AU77" s="237"/>
      <c r="AV77" s="237"/>
    </row>
    <row r="78" spans="1:48" ht="17.399999999999999" x14ac:dyDescent="0.25">
      <c r="A78" s="231" t="s">
        <v>594</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1"/>
      <c r="AL78" s="231"/>
      <c r="AM78" s="231"/>
      <c r="AN78" s="231"/>
      <c r="AO78" s="231"/>
      <c r="AP78" s="231"/>
      <c r="AQ78" s="231"/>
      <c r="AR78" s="231"/>
      <c r="AS78" s="231"/>
      <c r="AT78" s="231"/>
      <c r="AU78" s="231"/>
      <c r="AV78" s="231"/>
    </row>
    <row r="79" spans="1:48" ht="15.6" x14ac:dyDescent="0.25">
      <c r="A79" s="232" t="s">
        <v>595</v>
      </c>
      <c r="B79" s="232"/>
      <c r="C79" s="232"/>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c r="AH79" s="232"/>
      <c r="AI79" s="232"/>
      <c r="AJ79" s="232"/>
      <c r="AK79" s="232"/>
      <c r="AL79" s="232"/>
      <c r="AM79" s="232"/>
      <c r="AN79" s="232"/>
      <c r="AO79" s="232"/>
      <c r="AP79" s="232"/>
      <c r="AQ79" s="232"/>
      <c r="AR79" s="232"/>
      <c r="AS79" s="232"/>
      <c r="AT79" s="232"/>
      <c r="AU79" s="232"/>
      <c r="AV79" s="232"/>
    </row>
    <row r="80" spans="1:48" x14ac:dyDescent="0.25">
      <c r="A80" s="259"/>
      <c r="B80" s="259"/>
      <c r="C80" s="259"/>
      <c r="D80" s="259"/>
      <c r="E80" s="259"/>
      <c r="F80" s="259"/>
      <c r="G80" s="259"/>
      <c r="H80" s="259"/>
      <c r="I80" s="259"/>
      <c r="J80" s="259"/>
      <c r="K80" s="259"/>
      <c r="L80" s="259"/>
      <c r="M80" s="259"/>
      <c r="N80" s="259"/>
      <c r="O80" s="259"/>
      <c r="P80" s="259"/>
      <c r="Q80" s="259"/>
      <c r="R80" s="259"/>
      <c r="S80" s="259"/>
      <c r="T80" s="259"/>
      <c r="U80" s="259"/>
      <c r="V80" s="259"/>
      <c r="W80" s="259"/>
      <c r="X80" s="259"/>
      <c r="Y80" s="259"/>
      <c r="Z80" s="259"/>
      <c r="AA80" s="259"/>
      <c r="AB80" s="259"/>
      <c r="AC80" s="259"/>
      <c r="AD80" s="259"/>
      <c r="AE80" s="259"/>
      <c r="AF80" s="259"/>
      <c r="AG80" s="259"/>
      <c r="AH80" s="259"/>
      <c r="AI80" s="259"/>
      <c r="AJ80" s="259"/>
      <c r="AK80" s="259"/>
      <c r="AL80" s="259"/>
      <c r="AM80" s="259"/>
      <c r="AN80" s="259"/>
      <c r="AO80" s="259"/>
      <c r="AP80" s="259"/>
      <c r="AQ80" s="259"/>
      <c r="AR80" s="259"/>
      <c r="AS80" s="259"/>
      <c r="AT80" s="259"/>
      <c r="AU80" s="259"/>
      <c r="AV80" s="259"/>
    </row>
    <row r="81" spans="1:48" x14ac:dyDescent="0.25">
      <c r="A81" s="259"/>
      <c r="B81" s="259"/>
      <c r="C81" s="259"/>
      <c r="D81" s="259"/>
      <c r="E81" s="259"/>
      <c r="F81" s="259"/>
      <c r="G81" s="259"/>
      <c r="H81" s="259"/>
      <c r="I81" s="259"/>
      <c r="J81" s="259"/>
      <c r="K81" s="259"/>
      <c r="L81" s="259"/>
      <c r="M81" s="259"/>
      <c r="N81" s="259"/>
      <c r="O81" s="259"/>
      <c r="P81" s="259"/>
      <c r="Q81" s="259"/>
      <c r="R81" s="259"/>
      <c r="S81" s="259"/>
      <c r="T81" s="259"/>
      <c r="U81" s="259"/>
      <c r="V81" s="259"/>
      <c r="W81" s="259"/>
      <c r="X81" s="259"/>
      <c r="Y81" s="259"/>
      <c r="Z81" s="259"/>
      <c r="AA81" s="259"/>
      <c r="AB81" s="259"/>
      <c r="AC81" s="259"/>
      <c r="AD81" s="259"/>
      <c r="AE81" s="259"/>
      <c r="AF81" s="259"/>
      <c r="AG81" s="259"/>
      <c r="AH81" s="259"/>
      <c r="AI81" s="259"/>
      <c r="AJ81" s="259"/>
      <c r="AK81" s="259"/>
      <c r="AL81" s="259"/>
      <c r="AM81" s="259"/>
      <c r="AN81" s="259"/>
      <c r="AO81" s="259"/>
      <c r="AP81" s="259"/>
      <c r="AQ81" s="259"/>
      <c r="AR81" s="259"/>
      <c r="AS81" s="259"/>
      <c r="AT81" s="259"/>
      <c r="AU81" s="259"/>
      <c r="AV81" s="259"/>
    </row>
    <row r="82" spans="1:48" x14ac:dyDescent="0.25">
      <c r="A82" s="259"/>
      <c r="B82" s="259"/>
      <c r="C82" s="259"/>
      <c r="D82" s="259"/>
      <c r="E82" s="259"/>
      <c r="F82" s="259"/>
      <c r="G82" s="259"/>
      <c r="H82" s="259"/>
      <c r="I82" s="259"/>
      <c r="J82" s="259"/>
      <c r="K82" s="259"/>
      <c r="L82" s="259"/>
      <c r="M82" s="259"/>
      <c r="N82" s="259"/>
      <c r="O82" s="259"/>
      <c r="P82" s="259"/>
      <c r="Q82" s="259"/>
      <c r="R82" s="259"/>
      <c r="S82" s="259"/>
      <c r="T82" s="259"/>
      <c r="U82" s="259"/>
      <c r="V82" s="259"/>
      <c r="W82" s="259"/>
      <c r="X82" s="259"/>
      <c r="Y82" s="259"/>
      <c r="Z82" s="259"/>
      <c r="AA82" s="259"/>
      <c r="AB82" s="259"/>
      <c r="AC82" s="259"/>
      <c r="AD82" s="259"/>
      <c r="AE82" s="259"/>
      <c r="AF82" s="259"/>
      <c r="AG82" s="259"/>
      <c r="AH82" s="259"/>
      <c r="AI82" s="259"/>
      <c r="AJ82" s="259"/>
      <c r="AK82" s="259"/>
      <c r="AL82" s="259"/>
      <c r="AM82" s="259"/>
      <c r="AN82" s="259"/>
      <c r="AO82" s="259"/>
      <c r="AP82" s="259"/>
      <c r="AQ82" s="259"/>
      <c r="AR82" s="259"/>
      <c r="AS82" s="259"/>
      <c r="AT82" s="259"/>
      <c r="AU82" s="259"/>
      <c r="AV82" s="259"/>
    </row>
    <row r="83" spans="1:48" x14ac:dyDescent="0.25">
      <c r="A83" s="259"/>
      <c r="B83" s="259"/>
      <c r="C83" s="259"/>
      <c r="D83" s="259"/>
      <c r="E83" s="259"/>
      <c r="F83" s="259"/>
      <c r="G83" s="259"/>
      <c r="H83" s="259"/>
      <c r="I83" s="259"/>
      <c r="J83" s="259"/>
      <c r="K83" s="259"/>
      <c r="L83" s="259"/>
      <c r="M83" s="259"/>
      <c r="N83" s="259"/>
      <c r="O83" s="259"/>
      <c r="P83" s="259"/>
      <c r="Q83" s="259"/>
      <c r="R83" s="259"/>
      <c r="S83" s="259"/>
      <c r="T83" s="259"/>
      <c r="U83" s="259"/>
      <c r="V83" s="259"/>
      <c r="W83" s="259"/>
      <c r="X83" s="259"/>
      <c r="Y83" s="259"/>
      <c r="Z83" s="259"/>
      <c r="AA83" s="259"/>
      <c r="AB83" s="259"/>
      <c r="AC83" s="259"/>
      <c r="AD83" s="259"/>
      <c r="AE83" s="259"/>
      <c r="AF83" s="259"/>
      <c r="AG83" s="259"/>
      <c r="AH83" s="259"/>
      <c r="AI83" s="259"/>
      <c r="AJ83" s="259"/>
      <c r="AK83" s="259"/>
      <c r="AL83" s="259"/>
      <c r="AM83" s="259"/>
      <c r="AN83" s="259"/>
      <c r="AO83" s="259"/>
      <c r="AP83" s="259"/>
      <c r="AQ83" s="259"/>
      <c r="AR83" s="259"/>
      <c r="AS83" s="259"/>
      <c r="AT83" s="259"/>
      <c r="AU83" s="259"/>
      <c r="AV83" s="259"/>
    </row>
    <row r="84" spans="1:48" x14ac:dyDescent="0.25">
      <c r="A84" s="307" t="s">
        <v>317</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307"/>
      <c r="AL84" s="307"/>
      <c r="AM84" s="307"/>
      <c r="AN84" s="307"/>
      <c r="AO84" s="307"/>
      <c r="AP84" s="307"/>
      <c r="AQ84" s="307"/>
      <c r="AR84" s="307"/>
      <c r="AS84" s="307"/>
      <c r="AT84" s="307"/>
      <c r="AU84" s="307"/>
      <c r="AV84" s="307"/>
    </row>
    <row r="85" spans="1:48" ht="15.6" x14ac:dyDescent="0.25">
      <c r="A85" s="240" t="s">
        <v>401</v>
      </c>
      <c r="B85" s="309" t="s">
        <v>365</v>
      </c>
      <c r="C85" s="240" t="s">
        <v>129</v>
      </c>
      <c r="D85" s="240" t="s">
        <v>127</v>
      </c>
      <c r="E85" s="274" t="s">
        <v>366</v>
      </c>
      <c r="F85" s="275"/>
      <c r="G85" s="275"/>
      <c r="H85" s="275"/>
      <c r="I85" s="275"/>
      <c r="J85" s="275"/>
      <c r="K85" s="275"/>
      <c r="L85" s="276"/>
      <c r="M85" s="240" t="s">
        <v>130</v>
      </c>
      <c r="N85" s="240" t="s">
        <v>219</v>
      </c>
      <c r="O85" s="240" t="s">
        <v>263</v>
      </c>
      <c r="P85" s="297" t="s">
        <v>274</v>
      </c>
      <c r="Q85" s="297" t="s">
        <v>166</v>
      </c>
      <c r="R85" s="297" t="s">
        <v>243</v>
      </c>
      <c r="S85" s="297" t="s">
        <v>337</v>
      </c>
      <c r="T85" s="297"/>
      <c r="U85" s="312" t="s">
        <v>200</v>
      </c>
      <c r="V85" s="312" t="s">
        <v>199</v>
      </c>
      <c r="W85" s="297" t="s">
        <v>229</v>
      </c>
      <c r="X85" s="297" t="s">
        <v>372</v>
      </c>
      <c r="Y85" s="297" t="s">
        <v>228</v>
      </c>
      <c r="Z85" s="306" t="s">
        <v>195</v>
      </c>
      <c r="AA85" s="297" t="s">
        <v>371</v>
      </c>
      <c r="AB85" s="297" t="s">
        <v>370</v>
      </c>
      <c r="AC85" s="297" t="s">
        <v>223</v>
      </c>
      <c r="AD85" s="297" t="s">
        <v>596</v>
      </c>
      <c r="AE85" s="297" t="s">
        <v>256</v>
      </c>
      <c r="AF85" s="297" t="s">
        <v>330</v>
      </c>
      <c r="AG85" s="297"/>
      <c r="AH85" s="297"/>
      <c r="AI85" s="297"/>
      <c r="AJ85" s="297"/>
      <c r="AK85" s="297"/>
      <c r="AL85" s="297" t="s">
        <v>331</v>
      </c>
      <c r="AM85" s="297"/>
      <c r="AN85" s="297"/>
      <c r="AO85" s="297"/>
      <c r="AP85" s="297" t="s">
        <v>153</v>
      </c>
      <c r="AQ85" s="297"/>
      <c r="AR85" s="297" t="s">
        <v>275</v>
      </c>
      <c r="AS85" s="297" t="s">
        <v>155</v>
      </c>
      <c r="AT85" s="297" t="s">
        <v>154</v>
      </c>
      <c r="AU85" s="297" t="s">
        <v>298</v>
      </c>
      <c r="AV85" s="298" t="s">
        <v>296</v>
      </c>
    </row>
    <row r="86" spans="1:48" ht="15.6" x14ac:dyDescent="0.25">
      <c r="A86" s="308"/>
      <c r="B86" s="310"/>
      <c r="C86" s="308"/>
      <c r="D86" s="308"/>
      <c r="E86" s="300" t="s">
        <v>193</v>
      </c>
      <c r="F86" s="302" t="s">
        <v>205</v>
      </c>
      <c r="G86" s="302" t="s">
        <v>204</v>
      </c>
      <c r="H86" s="302" t="s">
        <v>210</v>
      </c>
      <c r="I86" s="302" t="s">
        <v>383</v>
      </c>
      <c r="J86" s="302" t="s">
        <v>384</v>
      </c>
      <c r="K86" s="302" t="s">
        <v>385</v>
      </c>
      <c r="L86" s="302" t="s">
        <v>171</v>
      </c>
      <c r="M86" s="308"/>
      <c r="N86" s="308"/>
      <c r="O86" s="308"/>
      <c r="P86" s="297"/>
      <c r="Q86" s="297"/>
      <c r="R86" s="297"/>
      <c r="S86" s="304" t="s">
        <v>273</v>
      </c>
      <c r="T86" s="304" t="s">
        <v>359</v>
      </c>
      <c r="U86" s="312"/>
      <c r="V86" s="312"/>
      <c r="W86" s="297"/>
      <c r="X86" s="297"/>
      <c r="Y86" s="297"/>
      <c r="Z86" s="297"/>
      <c r="AA86" s="297"/>
      <c r="AB86" s="297"/>
      <c r="AC86" s="297"/>
      <c r="AD86" s="297"/>
      <c r="AE86" s="297"/>
      <c r="AF86" s="297" t="s">
        <v>307</v>
      </c>
      <c r="AG86" s="297"/>
      <c r="AH86" s="297" t="s">
        <v>156</v>
      </c>
      <c r="AI86" s="297"/>
      <c r="AJ86" s="240" t="s">
        <v>152</v>
      </c>
      <c r="AK86" s="240" t="s">
        <v>157</v>
      </c>
      <c r="AL86" s="240" t="s">
        <v>265</v>
      </c>
      <c r="AM86" s="240" t="s">
        <v>222</v>
      </c>
      <c r="AN86" s="240" t="s">
        <v>151</v>
      </c>
      <c r="AO86" s="240" t="s">
        <v>246</v>
      </c>
      <c r="AP86" s="240" t="s">
        <v>277</v>
      </c>
      <c r="AQ86" s="251" t="s">
        <v>359</v>
      </c>
      <c r="AR86" s="297"/>
      <c r="AS86" s="297"/>
      <c r="AT86" s="297"/>
      <c r="AU86" s="297"/>
      <c r="AV86" s="299"/>
    </row>
    <row r="87" spans="1:48" ht="46.8" x14ac:dyDescent="0.25">
      <c r="A87" s="241"/>
      <c r="B87" s="311"/>
      <c r="C87" s="241"/>
      <c r="D87" s="241"/>
      <c r="E87" s="301"/>
      <c r="F87" s="303"/>
      <c r="G87" s="303"/>
      <c r="H87" s="303"/>
      <c r="I87" s="303"/>
      <c r="J87" s="303"/>
      <c r="K87" s="303"/>
      <c r="L87" s="303"/>
      <c r="M87" s="241"/>
      <c r="N87" s="241"/>
      <c r="O87" s="241"/>
      <c r="P87" s="297"/>
      <c r="Q87" s="297"/>
      <c r="R87" s="297"/>
      <c r="S87" s="305"/>
      <c r="T87" s="305"/>
      <c r="U87" s="312"/>
      <c r="V87" s="312"/>
      <c r="W87" s="297"/>
      <c r="X87" s="297"/>
      <c r="Y87" s="297"/>
      <c r="Z87" s="297"/>
      <c r="AA87" s="297"/>
      <c r="AB87" s="297"/>
      <c r="AC87" s="297"/>
      <c r="AD87" s="297"/>
      <c r="AE87" s="297"/>
      <c r="AF87" s="187" t="s">
        <v>247</v>
      </c>
      <c r="AG87" s="187" t="s">
        <v>184</v>
      </c>
      <c r="AH87" s="173" t="s">
        <v>273</v>
      </c>
      <c r="AI87" s="173" t="s">
        <v>359</v>
      </c>
      <c r="AJ87" s="241"/>
      <c r="AK87" s="241"/>
      <c r="AL87" s="241"/>
      <c r="AM87" s="241"/>
      <c r="AN87" s="241"/>
      <c r="AO87" s="241"/>
      <c r="AP87" s="241"/>
      <c r="AQ87" s="252"/>
      <c r="AR87" s="297"/>
      <c r="AS87" s="297"/>
      <c r="AT87" s="297"/>
      <c r="AU87" s="297"/>
      <c r="AV87" s="299"/>
    </row>
    <row r="88" spans="1:48" x14ac:dyDescent="0.25">
      <c r="A88" s="174">
        <v>1</v>
      </c>
      <c r="B88" s="174">
        <v>2</v>
      </c>
      <c r="C88" s="174">
        <v>3</v>
      </c>
      <c r="D88" s="174">
        <v>4</v>
      </c>
      <c r="E88" s="174">
        <v>5</v>
      </c>
      <c r="F88" s="174">
        <v>6</v>
      </c>
      <c r="G88" s="174">
        <v>7</v>
      </c>
      <c r="H88" s="174">
        <v>8</v>
      </c>
      <c r="I88" s="174">
        <v>9</v>
      </c>
      <c r="J88" s="174">
        <v>10</v>
      </c>
      <c r="K88" s="174">
        <v>11</v>
      </c>
      <c r="L88" s="174">
        <v>12</v>
      </c>
      <c r="M88" s="174">
        <v>13</v>
      </c>
      <c r="N88" s="174">
        <v>14</v>
      </c>
      <c r="O88" s="174">
        <v>15</v>
      </c>
      <c r="P88" s="174">
        <v>16</v>
      </c>
      <c r="Q88" s="174">
        <v>17</v>
      </c>
      <c r="R88" s="174">
        <v>18</v>
      </c>
      <c r="S88" s="174">
        <v>19</v>
      </c>
      <c r="T88" s="174">
        <v>20</v>
      </c>
      <c r="U88" s="174">
        <v>21</v>
      </c>
      <c r="V88" s="174">
        <v>22</v>
      </c>
      <c r="W88" s="174">
        <v>23</v>
      </c>
      <c r="X88" s="174">
        <v>24</v>
      </c>
      <c r="Y88" s="174">
        <v>25</v>
      </c>
      <c r="Z88" s="174">
        <v>26</v>
      </c>
      <c r="AA88" s="174">
        <v>27</v>
      </c>
      <c r="AB88" s="174">
        <v>28</v>
      </c>
      <c r="AC88" s="174">
        <v>29</v>
      </c>
      <c r="AD88" s="174">
        <v>30</v>
      </c>
      <c r="AE88" s="174">
        <v>31</v>
      </c>
      <c r="AF88" s="174">
        <v>32</v>
      </c>
      <c r="AG88" s="174">
        <v>33</v>
      </c>
      <c r="AH88" s="174">
        <v>34</v>
      </c>
      <c r="AI88" s="174">
        <v>35</v>
      </c>
      <c r="AJ88" s="174">
        <v>36</v>
      </c>
      <c r="AK88" s="174">
        <v>37</v>
      </c>
      <c r="AL88" s="174">
        <v>38</v>
      </c>
      <c r="AM88" s="174">
        <v>39</v>
      </c>
      <c r="AN88" s="174">
        <v>40</v>
      </c>
      <c r="AO88" s="174">
        <v>41</v>
      </c>
      <c r="AP88" s="174">
        <v>42</v>
      </c>
      <c r="AQ88" s="174">
        <v>43</v>
      </c>
      <c r="AR88" s="174">
        <v>44</v>
      </c>
      <c r="AS88" s="174">
        <v>45</v>
      </c>
      <c r="AT88" s="174">
        <v>46</v>
      </c>
      <c r="AU88" s="174">
        <v>47</v>
      </c>
      <c r="AV88" s="174">
        <v>48</v>
      </c>
    </row>
    <row r="89" spans="1:48" ht="20.399999999999999" x14ac:dyDescent="0.25">
      <c r="A89" s="175" t="s">
        <v>18</v>
      </c>
      <c r="B89" s="176" t="s">
        <v>414</v>
      </c>
      <c r="C89" s="175" t="s">
        <v>556</v>
      </c>
      <c r="D89" s="175" t="s">
        <v>51</v>
      </c>
      <c r="E89" s="177">
        <v>1</v>
      </c>
      <c r="F89" s="178">
        <v>0</v>
      </c>
      <c r="G89" s="178">
        <v>0</v>
      </c>
      <c r="H89" s="178">
        <v>0</v>
      </c>
      <c r="I89" s="178">
        <v>0</v>
      </c>
      <c r="J89" s="178">
        <v>0</v>
      </c>
      <c r="K89" s="178">
        <v>0</v>
      </c>
      <c r="L89" s="177">
        <v>0</v>
      </c>
      <c r="M89" s="175" t="s">
        <v>597</v>
      </c>
      <c r="N89" s="175" t="s">
        <v>598</v>
      </c>
      <c r="O89" s="179" t="s">
        <v>599</v>
      </c>
      <c r="P89" s="180">
        <v>85100</v>
      </c>
      <c r="Q89" s="175" t="s">
        <v>600</v>
      </c>
      <c r="R89" s="180">
        <v>85100</v>
      </c>
      <c r="S89" s="181" t="s">
        <v>601</v>
      </c>
      <c r="T89" s="182" t="s">
        <v>601</v>
      </c>
      <c r="U89" s="175">
        <v>2</v>
      </c>
      <c r="V89" s="175">
        <v>2</v>
      </c>
      <c r="W89" s="175" t="s">
        <v>602</v>
      </c>
      <c r="X89" s="175" t="s">
        <v>603</v>
      </c>
      <c r="Y89" s="175" t="s">
        <v>389</v>
      </c>
      <c r="Z89" s="175">
        <v>0</v>
      </c>
      <c r="AA89" s="175" t="s">
        <v>389</v>
      </c>
      <c r="AB89" s="180">
        <v>82158.575679999994</v>
      </c>
      <c r="AC89" s="175" t="s">
        <v>604</v>
      </c>
      <c r="AD89" s="180">
        <v>98127.121530000004</v>
      </c>
      <c r="AE89" s="180">
        <v>0</v>
      </c>
      <c r="AF89" s="175" t="s">
        <v>605</v>
      </c>
      <c r="AG89" s="175" t="s">
        <v>415</v>
      </c>
      <c r="AH89" s="175" t="s">
        <v>606</v>
      </c>
      <c r="AI89" s="175" t="s">
        <v>606</v>
      </c>
      <c r="AJ89" s="175" t="s">
        <v>607</v>
      </c>
      <c r="AK89" s="188" t="s">
        <v>608</v>
      </c>
      <c r="AL89" s="175" t="s">
        <v>389</v>
      </c>
      <c r="AM89" s="175" t="s">
        <v>389</v>
      </c>
      <c r="AN89" s="175" t="s">
        <v>389</v>
      </c>
      <c r="AO89" s="175" t="s">
        <v>389</v>
      </c>
      <c r="AP89" s="188" t="s">
        <v>609</v>
      </c>
      <c r="AQ89" s="188" t="s">
        <v>609</v>
      </c>
      <c r="AR89" s="175" t="s">
        <v>609</v>
      </c>
      <c r="AS89" s="175" t="s">
        <v>609</v>
      </c>
      <c r="AT89" s="175" t="s">
        <v>610</v>
      </c>
      <c r="AU89" s="175" t="s">
        <v>389</v>
      </c>
      <c r="AV89" s="175" t="s">
        <v>389</v>
      </c>
    </row>
  </sheetData>
  <mergeCells count="202">
    <mergeCell ref="A14:AV14"/>
    <mergeCell ref="A15:AV15"/>
    <mergeCell ref="C22:C24"/>
    <mergeCell ref="D22:D24"/>
    <mergeCell ref="E22:L22"/>
    <mergeCell ref="M22:M24"/>
    <mergeCell ref="AA22:AA24"/>
    <mergeCell ref="S23:S24"/>
    <mergeCell ref="T23:T24"/>
    <mergeCell ref="Z22:Z24"/>
    <mergeCell ref="N22:N24"/>
    <mergeCell ref="O22:O24"/>
    <mergeCell ref="P22:P24"/>
    <mergeCell ref="Q22:Q24"/>
    <mergeCell ref="A16:AV16"/>
    <mergeCell ref="A22:A24"/>
    <mergeCell ref="B22:B24"/>
    <mergeCell ref="R22:R24"/>
    <mergeCell ref="A17:AV17"/>
    <mergeCell ref="A18:AV18"/>
    <mergeCell ref="A19:AV19"/>
    <mergeCell ref="A20:AV20"/>
    <mergeCell ref="A21:AV21"/>
    <mergeCell ref="AE22:AE24"/>
    <mergeCell ref="A3:B3"/>
    <mergeCell ref="A5:AV5"/>
    <mergeCell ref="A7:AV7"/>
    <mergeCell ref="A8:AV8"/>
    <mergeCell ref="A9:AV9"/>
    <mergeCell ref="A10:AV10"/>
    <mergeCell ref="A11:AV11"/>
    <mergeCell ref="A12:AV12"/>
    <mergeCell ref="A13:AV13"/>
    <mergeCell ref="S22:T22"/>
    <mergeCell ref="U22:U24"/>
    <mergeCell ref="V22:V24"/>
    <mergeCell ref="W22:W24"/>
    <mergeCell ref="X22:X24"/>
    <mergeCell ref="Y22:Y24"/>
    <mergeCell ref="AL22:AO22"/>
    <mergeCell ref="AP22:AQ22"/>
    <mergeCell ref="AB22:AB24"/>
    <mergeCell ref="AC22:AC24"/>
    <mergeCell ref="AD22:AD24"/>
    <mergeCell ref="AM23:AM24"/>
    <mergeCell ref="AN23:AN24"/>
    <mergeCell ref="AO23:AO24"/>
    <mergeCell ref="AP23:AP24"/>
    <mergeCell ref="AF22:AK22"/>
    <mergeCell ref="AR22:AR24"/>
    <mergeCell ref="AS22:AS24"/>
    <mergeCell ref="AL23:AL24"/>
    <mergeCell ref="A39:AV39"/>
    <mergeCell ref="A41:AV41"/>
    <mergeCell ref="A42:AV42"/>
    <mergeCell ref="A43:AV43"/>
    <mergeCell ref="A44:AV44"/>
    <mergeCell ref="AU22:AU24"/>
    <mergeCell ref="AV22:AV24"/>
    <mergeCell ref="E23:E24"/>
    <mergeCell ref="F23:F24"/>
    <mergeCell ref="G23:G24"/>
    <mergeCell ref="H23:H24"/>
    <mergeCell ref="I23:I24"/>
    <mergeCell ref="J23:J24"/>
    <mergeCell ref="K23:K24"/>
    <mergeCell ref="L23:L24"/>
    <mergeCell ref="AT22:AT24"/>
    <mergeCell ref="AF23:AG23"/>
    <mergeCell ref="AH23:AI23"/>
    <mergeCell ref="AJ23:AJ24"/>
    <mergeCell ref="AK23:AK24"/>
    <mergeCell ref="AQ23:AQ24"/>
    <mergeCell ref="A50:AV50"/>
    <mergeCell ref="A51:AV51"/>
    <mergeCell ref="A52:AV52"/>
    <mergeCell ref="A53:AV53"/>
    <mergeCell ref="A54:AV54"/>
    <mergeCell ref="A45:AV45"/>
    <mergeCell ref="A46:AV46"/>
    <mergeCell ref="A47:AV47"/>
    <mergeCell ref="A48:AV48"/>
    <mergeCell ref="A49:AV49"/>
    <mergeCell ref="A55:AV55"/>
    <mergeCell ref="A56:A58"/>
    <mergeCell ref="B56:B58"/>
    <mergeCell ref="C56:C58"/>
    <mergeCell ref="D56:D58"/>
    <mergeCell ref="E56:L56"/>
    <mergeCell ref="M56:M58"/>
    <mergeCell ref="N56:N58"/>
    <mergeCell ref="O56:O58"/>
    <mergeCell ref="P56:P58"/>
    <mergeCell ref="Q56:Q58"/>
    <mergeCell ref="R56:R58"/>
    <mergeCell ref="S56:T56"/>
    <mergeCell ref="U56:U58"/>
    <mergeCell ref="V56:V58"/>
    <mergeCell ref="W56:W58"/>
    <mergeCell ref="AD56:AD58"/>
    <mergeCell ref="AE56:AE58"/>
    <mergeCell ref="AF56:AK56"/>
    <mergeCell ref="AL56:AO56"/>
    <mergeCell ref="AM57:AM58"/>
    <mergeCell ref="AN57:AN58"/>
    <mergeCell ref="AO57:AO58"/>
    <mergeCell ref="X56:X58"/>
    <mergeCell ref="T57:T58"/>
    <mergeCell ref="AF57:AG57"/>
    <mergeCell ref="AH57:AI57"/>
    <mergeCell ref="AJ57:AJ58"/>
    <mergeCell ref="AK57:AK58"/>
    <mergeCell ref="AL57:AL58"/>
    <mergeCell ref="AP56:AQ56"/>
    <mergeCell ref="AR56:AR58"/>
    <mergeCell ref="AS56:AS58"/>
    <mergeCell ref="E57:E58"/>
    <mergeCell ref="F57:F58"/>
    <mergeCell ref="G57:G58"/>
    <mergeCell ref="H57:H58"/>
    <mergeCell ref="I57:I58"/>
    <mergeCell ref="J57:J58"/>
    <mergeCell ref="K57:K58"/>
    <mergeCell ref="L57:L58"/>
    <mergeCell ref="S57:S58"/>
    <mergeCell ref="AU56:AU58"/>
    <mergeCell ref="AP57:AP58"/>
    <mergeCell ref="AQ57:AQ58"/>
    <mergeCell ref="AC56:AC58"/>
    <mergeCell ref="Y56:Y58"/>
    <mergeCell ref="Z56:Z58"/>
    <mergeCell ref="AA56:AA58"/>
    <mergeCell ref="AB56:AB58"/>
    <mergeCell ref="AV56:AV58"/>
    <mergeCell ref="AT56:AT58"/>
    <mergeCell ref="A68:AV68"/>
    <mergeCell ref="A70:AV70"/>
    <mergeCell ref="A71:AV71"/>
    <mergeCell ref="A72:AV72"/>
    <mergeCell ref="A73:AV73"/>
    <mergeCell ref="A74:AV74"/>
    <mergeCell ref="A75:AV75"/>
    <mergeCell ref="A76:AV76"/>
    <mergeCell ref="A77:AV77"/>
    <mergeCell ref="A78:AV78"/>
    <mergeCell ref="A79:AV79"/>
    <mergeCell ref="A80:AV80"/>
    <mergeCell ref="A81:AV81"/>
    <mergeCell ref="A82:AV82"/>
    <mergeCell ref="A83:AV83"/>
    <mergeCell ref="A84:AV84"/>
    <mergeCell ref="A85:A87"/>
    <mergeCell ref="B85:B87"/>
    <mergeCell ref="C85:C87"/>
    <mergeCell ref="D85:D87"/>
    <mergeCell ref="E85:L85"/>
    <mergeCell ref="M85:M87"/>
    <mergeCell ref="N85:N87"/>
    <mergeCell ref="O85:O87"/>
    <mergeCell ref="P85:P87"/>
    <mergeCell ref="Q85:Q87"/>
    <mergeCell ref="R85:R87"/>
    <mergeCell ref="S85:T85"/>
    <mergeCell ref="U85:U87"/>
    <mergeCell ref="V85:V87"/>
    <mergeCell ref="W85:W87"/>
    <mergeCell ref="X85:X87"/>
    <mergeCell ref="Y85:Y87"/>
    <mergeCell ref="Z85:Z87"/>
    <mergeCell ref="AA85:AA87"/>
    <mergeCell ref="AB85:AB87"/>
    <mergeCell ref="AC85:AC87"/>
    <mergeCell ref="AD85:AD87"/>
    <mergeCell ref="AE85:AE87"/>
    <mergeCell ref="AF85:AK85"/>
    <mergeCell ref="AL85:AO85"/>
    <mergeCell ref="AP85:AQ85"/>
    <mergeCell ref="AQ86:AQ87"/>
    <mergeCell ref="AR85:AR87"/>
    <mergeCell ref="AS85:AS87"/>
    <mergeCell ref="AT85:AT87"/>
    <mergeCell ref="AU85:AU87"/>
    <mergeCell ref="AV85:AV87"/>
    <mergeCell ref="E86:E87"/>
    <mergeCell ref="F86:F87"/>
    <mergeCell ref="G86:G87"/>
    <mergeCell ref="H86:H87"/>
    <mergeCell ref="I86:I87"/>
    <mergeCell ref="J86:J87"/>
    <mergeCell ref="K86:K87"/>
    <mergeCell ref="L86:L87"/>
    <mergeCell ref="S86:S87"/>
    <mergeCell ref="T86:T87"/>
    <mergeCell ref="AF86:AG86"/>
    <mergeCell ref="AH86:AI86"/>
    <mergeCell ref="AJ86:AJ87"/>
    <mergeCell ref="AK86:AK87"/>
    <mergeCell ref="AL86:AL87"/>
    <mergeCell ref="AM86:AM87"/>
    <mergeCell ref="AN86:AN87"/>
    <mergeCell ref="AO86:AO87"/>
    <mergeCell ref="AP86:AP87"/>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4"/>
  <sheetViews>
    <sheetView view="pageBreakPreview" zoomScale="80" zoomScaleNormal="90" zoomScaleSheetLayoutView="80" workbookViewId="0">
      <selection activeCell="J14" sqref="J14"/>
    </sheetView>
  </sheetViews>
  <sheetFormatPr defaultRowHeight="15.6" x14ac:dyDescent="0.3"/>
  <cols>
    <col min="1" max="2" width="66.109375" style="193" customWidth="1"/>
    <col min="3" max="184" width="9.109375" style="195"/>
    <col min="185" max="186" width="66.109375" style="195" customWidth="1"/>
    <col min="187" max="440" width="9.109375" style="195"/>
    <col min="441" max="442" width="66.109375" style="195" customWidth="1"/>
    <col min="443" max="696" width="9.109375" style="195"/>
    <col min="697" max="698" width="66.109375" style="195" customWidth="1"/>
    <col min="699" max="952" width="9.109375" style="195"/>
    <col min="953" max="954" width="66.109375" style="195" customWidth="1"/>
    <col min="955" max="1208" width="9.109375" style="195"/>
    <col min="1209" max="1210" width="66.109375" style="195" customWidth="1"/>
    <col min="1211" max="1464" width="9.109375" style="195"/>
    <col min="1465" max="1466" width="66.109375" style="195" customWidth="1"/>
    <col min="1467" max="1720" width="9.109375" style="195"/>
    <col min="1721" max="1722" width="66.109375" style="195" customWidth="1"/>
    <col min="1723" max="1976" width="9.109375" style="195"/>
    <col min="1977" max="1978" width="66.109375" style="195" customWidth="1"/>
    <col min="1979" max="2232" width="9.109375" style="195"/>
    <col min="2233" max="2234" width="66.109375" style="195" customWidth="1"/>
    <col min="2235" max="2488" width="9.109375" style="195"/>
    <col min="2489" max="2490" width="66.109375" style="195" customWidth="1"/>
    <col min="2491" max="2744" width="9.109375" style="195"/>
    <col min="2745" max="2746" width="66.109375" style="195" customWidth="1"/>
    <col min="2747" max="3000" width="9.109375" style="195"/>
    <col min="3001" max="3002" width="66.109375" style="195" customWidth="1"/>
    <col min="3003" max="3256" width="9.109375" style="195"/>
    <col min="3257" max="3258" width="66.109375" style="195" customWidth="1"/>
    <col min="3259" max="3512" width="9.109375" style="195"/>
    <col min="3513" max="3514" width="66.109375" style="195" customWidth="1"/>
    <col min="3515" max="3768" width="9.109375" style="195"/>
    <col min="3769" max="3770" width="66.109375" style="195" customWidth="1"/>
    <col min="3771" max="4024" width="9.109375" style="195"/>
    <col min="4025" max="4026" width="66.109375" style="195" customWidth="1"/>
    <col min="4027" max="4280" width="9.109375" style="195"/>
    <col min="4281" max="4282" width="66.109375" style="195" customWidth="1"/>
    <col min="4283" max="4536" width="9.109375" style="195"/>
    <col min="4537" max="4538" width="66.109375" style="195" customWidth="1"/>
    <col min="4539" max="4792" width="9.109375" style="195"/>
    <col min="4793" max="4794" width="66.109375" style="195" customWidth="1"/>
    <col min="4795" max="5048" width="9.109375" style="195"/>
    <col min="5049" max="5050" width="66.109375" style="195" customWidth="1"/>
    <col min="5051" max="5304" width="9.109375" style="195"/>
    <col min="5305" max="5306" width="66.109375" style="195" customWidth="1"/>
    <col min="5307" max="5560" width="9.109375" style="195"/>
    <col min="5561" max="5562" width="66.109375" style="195" customWidth="1"/>
    <col min="5563" max="5816" width="9.109375" style="195"/>
    <col min="5817" max="5818" width="66.109375" style="195" customWidth="1"/>
    <col min="5819" max="6072" width="9.109375" style="195"/>
    <col min="6073" max="6074" width="66.109375" style="195" customWidth="1"/>
    <col min="6075" max="6328" width="9.109375" style="195"/>
    <col min="6329" max="6330" width="66.109375" style="195" customWidth="1"/>
    <col min="6331" max="6584" width="9.109375" style="195"/>
    <col min="6585" max="6586" width="66.109375" style="195" customWidth="1"/>
    <col min="6587" max="6840" width="9.109375" style="195"/>
    <col min="6841" max="6842" width="66.109375" style="195" customWidth="1"/>
    <col min="6843" max="7096" width="9.109375" style="195"/>
    <col min="7097" max="7098" width="66.109375" style="195" customWidth="1"/>
    <col min="7099" max="7352" width="9.109375" style="195"/>
    <col min="7353" max="7354" width="66.109375" style="195" customWidth="1"/>
    <col min="7355" max="7608" width="9.109375" style="195"/>
    <col min="7609" max="7610" width="66.109375" style="195" customWidth="1"/>
    <col min="7611" max="7864" width="9.109375" style="195"/>
    <col min="7865" max="7866" width="66.109375" style="195" customWidth="1"/>
    <col min="7867" max="8120" width="9.109375" style="195"/>
    <col min="8121" max="8122" width="66.109375" style="195" customWidth="1"/>
    <col min="8123" max="8376" width="9.109375" style="195"/>
    <col min="8377" max="8378" width="66.109375" style="195" customWidth="1"/>
    <col min="8379" max="8632" width="9.109375" style="195"/>
    <col min="8633" max="8634" width="66.109375" style="195" customWidth="1"/>
    <col min="8635" max="8888" width="9.109375" style="195"/>
    <col min="8889" max="8890" width="66.109375" style="195" customWidth="1"/>
    <col min="8891" max="9144" width="9.109375" style="195"/>
    <col min="9145" max="9146" width="66.109375" style="195" customWidth="1"/>
    <col min="9147" max="9400" width="9.109375" style="195"/>
    <col min="9401" max="9402" width="66.109375" style="195" customWidth="1"/>
    <col min="9403" max="9656" width="9.109375" style="195"/>
    <col min="9657" max="9658" width="66.109375" style="195" customWidth="1"/>
    <col min="9659" max="9912" width="9.109375" style="195"/>
    <col min="9913" max="9914" width="66.109375" style="195" customWidth="1"/>
    <col min="9915" max="10168" width="9.109375" style="195"/>
    <col min="10169" max="10170" width="66.109375" style="195" customWidth="1"/>
    <col min="10171" max="10424" width="9.109375" style="195"/>
    <col min="10425" max="10426" width="66.109375" style="195" customWidth="1"/>
    <col min="10427" max="10680" width="9.109375" style="195"/>
    <col min="10681" max="10682" width="66.109375" style="195" customWidth="1"/>
    <col min="10683" max="10936" width="9.109375" style="195"/>
    <col min="10937" max="10938" width="66.109375" style="195" customWidth="1"/>
    <col min="10939" max="11192" width="9.109375" style="195"/>
    <col min="11193" max="11194" width="66.109375" style="195" customWidth="1"/>
    <col min="11195" max="11448" width="9.109375" style="195"/>
    <col min="11449" max="11450" width="66.109375" style="195" customWidth="1"/>
    <col min="11451" max="11704" width="9.109375" style="195"/>
    <col min="11705" max="11706" width="66.109375" style="195" customWidth="1"/>
    <col min="11707" max="11960" width="9.109375" style="195"/>
    <col min="11961" max="11962" width="66.109375" style="195" customWidth="1"/>
    <col min="11963" max="12216" width="9.109375" style="195"/>
    <col min="12217" max="12218" width="66.109375" style="195" customWidth="1"/>
    <col min="12219" max="12472" width="9.109375" style="195"/>
    <col min="12473" max="12474" width="66.109375" style="195" customWidth="1"/>
    <col min="12475" max="12728" width="9.109375" style="195"/>
    <col min="12729" max="12730" width="66.109375" style="195" customWidth="1"/>
    <col min="12731" max="12984" width="9.109375" style="195"/>
    <col min="12985" max="12986" width="66.109375" style="195" customWidth="1"/>
    <col min="12987" max="13240" width="9.109375" style="195"/>
    <col min="13241" max="13242" width="66.109375" style="195" customWidth="1"/>
    <col min="13243" max="13496" width="9.109375" style="195"/>
    <col min="13497" max="13498" width="66.109375" style="195" customWidth="1"/>
    <col min="13499" max="13752" width="9.109375" style="195"/>
    <col min="13753" max="13754" width="66.109375" style="195" customWidth="1"/>
    <col min="13755" max="14008" width="9.109375" style="195"/>
    <col min="14009" max="14010" width="66.109375" style="195" customWidth="1"/>
    <col min="14011" max="14264" width="9.109375" style="195"/>
    <col min="14265" max="14266" width="66.109375" style="195" customWidth="1"/>
    <col min="14267" max="14520" width="9.109375" style="195"/>
    <col min="14521" max="14522" width="66.109375" style="195" customWidth="1"/>
    <col min="14523" max="14776" width="9.109375" style="195"/>
    <col min="14777" max="14778" width="66.109375" style="195" customWidth="1"/>
    <col min="14779" max="15032" width="9.109375" style="195"/>
    <col min="15033" max="15034" width="66.109375" style="195" customWidth="1"/>
    <col min="15035" max="15288" width="9.109375" style="195"/>
    <col min="15289" max="15290" width="66.109375" style="195" customWidth="1"/>
    <col min="15291" max="15544" width="9.109375" style="195"/>
    <col min="15545" max="15546" width="66.109375" style="195" customWidth="1"/>
    <col min="15547" max="15800" width="9.109375" style="195"/>
    <col min="15801" max="15802" width="66.109375" style="195" customWidth="1"/>
    <col min="15803" max="16056" width="9.109375" style="195"/>
    <col min="16057" max="16058" width="66.109375" style="195" customWidth="1"/>
    <col min="16059" max="16350" width="9.109375" style="195"/>
    <col min="16351" max="16361" width="9.109375" style="195" customWidth="1"/>
    <col min="16362" max="16384" width="9.109375" style="195"/>
  </cols>
  <sheetData>
    <row r="1" spans="1:2" ht="18" x14ac:dyDescent="0.3">
      <c r="B1" s="194" t="s">
        <v>295</v>
      </c>
    </row>
    <row r="2" spans="1:2" ht="18" x14ac:dyDescent="0.35">
      <c r="B2" s="196" t="s">
        <v>382</v>
      </c>
    </row>
    <row r="3" spans="1:2" ht="18" x14ac:dyDescent="0.35">
      <c r="B3" s="196" t="s">
        <v>393</v>
      </c>
    </row>
    <row r="4" spans="1:2" ht="17.399999999999999" x14ac:dyDescent="0.3">
      <c r="A4" s="197"/>
      <c r="B4" s="197"/>
    </row>
    <row r="5" spans="1:2" ht="17.399999999999999" x14ac:dyDescent="0.3">
      <c r="A5" s="347" t="s">
        <v>626</v>
      </c>
      <c r="B5" s="347"/>
    </row>
    <row r="6" spans="1:2" ht="17.399999999999999" x14ac:dyDescent="0.3">
      <c r="A6" s="197"/>
      <c r="B6" s="197"/>
    </row>
    <row r="7" spans="1:2" ht="17.399999999999999" x14ac:dyDescent="0.3">
      <c r="A7" s="348" t="s">
        <v>405</v>
      </c>
      <c r="B7" s="348"/>
    </row>
    <row r="8" spans="1:2" ht="17.399999999999999" x14ac:dyDescent="0.3">
      <c r="A8" s="198"/>
      <c r="B8" s="198"/>
    </row>
    <row r="9" spans="1:2" x14ac:dyDescent="0.3">
      <c r="A9" s="349" t="s">
        <v>535</v>
      </c>
      <c r="B9" s="349"/>
    </row>
    <row r="10" spans="1:2" x14ac:dyDescent="0.3">
      <c r="A10" s="350" t="s">
        <v>2</v>
      </c>
      <c r="B10" s="350"/>
    </row>
    <row r="11" spans="1:2" ht="17.399999999999999" x14ac:dyDescent="0.3">
      <c r="A11" s="198"/>
      <c r="B11" s="198"/>
    </row>
    <row r="12" spans="1:2" ht="20.399999999999999" x14ac:dyDescent="0.3">
      <c r="A12" s="351" t="s">
        <v>625</v>
      </c>
      <c r="B12" s="351"/>
    </row>
    <row r="13" spans="1:2" x14ac:dyDescent="0.3">
      <c r="A13" s="350" t="s">
        <v>0</v>
      </c>
      <c r="B13" s="350"/>
    </row>
    <row r="14" spans="1:2" ht="18" x14ac:dyDescent="0.3">
      <c r="A14" s="199"/>
      <c r="B14" s="199"/>
    </row>
    <row r="15" spans="1:2" ht="63.75" customHeight="1" x14ac:dyDescent="0.3">
      <c r="A15" s="352" t="s">
        <v>516</v>
      </c>
      <c r="B15" s="352"/>
    </row>
    <row r="16" spans="1:2" x14ac:dyDescent="0.3">
      <c r="A16" s="350" t="s">
        <v>1</v>
      </c>
      <c r="B16" s="350"/>
    </row>
    <row r="17" spans="1:2" x14ac:dyDescent="0.3">
      <c r="B17" s="200"/>
    </row>
    <row r="18" spans="1:2" ht="15.6" customHeight="1" x14ac:dyDescent="0.3">
      <c r="A18" s="353" t="s">
        <v>318</v>
      </c>
      <c r="B18" s="354"/>
    </row>
    <row r="19" spans="1:2" ht="16.2" thickBot="1" x14ac:dyDescent="0.35">
      <c r="B19" s="201"/>
    </row>
    <row r="20" spans="1:2" ht="55.8" thickBot="1" x14ac:dyDescent="0.35">
      <c r="A20" s="202" t="s">
        <v>221</v>
      </c>
      <c r="B20" s="203" t="s">
        <v>516</v>
      </c>
    </row>
    <row r="21" spans="1:2" ht="16.2" thickBot="1" x14ac:dyDescent="0.35">
      <c r="A21" s="204" t="s">
        <v>212</v>
      </c>
      <c r="B21" s="205" t="s">
        <v>457</v>
      </c>
    </row>
    <row r="22" spans="1:2" ht="16.2" thickBot="1" x14ac:dyDescent="0.35">
      <c r="A22" s="204" t="s">
        <v>353</v>
      </c>
      <c r="B22" s="205" t="s">
        <v>326</v>
      </c>
    </row>
    <row r="23" spans="1:2" ht="16.2" thickBot="1" x14ac:dyDescent="0.35">
      <c r="A23" s="204" t="s">
        <v>128</v>
      </c>
      <c r="B23" s="205" t="s">
        <v>589</v>
      </c>
    </row>
    <row r="24" spans="1:2" ht="16.2" thickBot="1" x14ac:dyDescent="0.35">
      <c r="A24" s="206" t="s">
        <v>339</v>
      </c>
      <c r="B24" s="205">
        <v>2021</v>
      </c>
    </row>
    <row r="25" spans="1:2" ht="16.2" thickBot="1" x14ac:dyDescent="0.35">
      <c r="A25" s="206" t="s">
        <v>360</v>
      </c>
      <c r="B25" s="207" t="s">
        <v>536</v>
      </c>
    </row>
    <row r="26" spans="1:2" ht="16.2" thickBot="1" x14ac:dyDescent="0.35">
      <c r="A26" s="208" t="s">
        <v>460</v>
      </c>
      <c r="B26" s="209"/>
    </row>
    <row r="27" spans="1:2" ht="69.599999999999994" thickBot="1" x14ac:dyDescent="0.35">
      <c r="A27" s="210" t="s">
        <v>461</v>
      </c>
      <c r="B27" s="211" t="s">
        <v>585</v>
      </c>
    </row>
    <row r="28" spans="1:2" ht="180" thickBot="1" x14ac:dyDescent="0.35">
      <c r="A28" s="210" t="s">
        <v>462</v>
      </c>
      <c r="B28" s="212" t="s">
        <v>513</v>
      </c>
    </row>
    <row r="29" spans="1:2" ht="55.8" thickBot="1" x14ac:dyDescent="0.35">
      <c r="A29" s="210" t="s">
        <v>463</v>
      </c>
      <c r="B29" s="211" t="s">
        <v>500</v>
      </c>
    </row>
    <row r="30" spans="1:2" ht="16.2" thickBot="1" x14ac:dyDescent="0.35">
      <c r="A30" s="208" t="s">
        <v>464</v>
      </c>
      <c r="B30" s="209"/>
    </row>
    <row r="31" spans="1:2" ht="42" thickBot="1" x14ac:dyDescent="0.35">
      <c r="A31" s="210" t="s">
        <v>465</v>
      </c>
      <c r="B31" s="209" t="s">
        <v>501</v>
      </c>
    </row>
    <row r="32" spans="1:2" ht="16.2" thickBot="1" x14ac:dyDescent="0.35">
      <c r="A32" s="208" t="s">
        <v>466</v>
      </c>
      <c r="B32" s="209"/>
    </row>
    <row r="33" spans="1:2" ht="28.2" thickBot="1" x14ac:dyDescent="0.35">
      <c r="A33" s="210" t="s">
        <v>467</v>
      </c>
      <c r="B33" s="209" t="s">
        <v>499</v>
      </c>
    </row>
    <row r="34" spans="1:2" ht="16.2" thickBot="1" x14ac:dyDescent="0.35">
      <c r="A34" s="208" t="s">
        <v>468</v>
      </c>
      <c r="B34" s="212" t="s">
        <v>476</v>
      </c>
    </row>
    <row r="35" spans="1:2" ht="16.2" thickBot="1" x14ac:dyDescent="0.35">
      <c r="A35" s="208" t="s">
        <v>469</v>
      </c>
      <c r="B35" s="212" t="s">
        <v>476</v>
      </c>
    </row>
    <row r="36" spans="1:2" ht="16.2" thickBot="1" x14ac:dyDescent="0.35">
      <c r="A36" s="208" t="s">
        <v>470</v>
      </c>
      <c r="B36" s="212" t="s">
        <v>476</v>
      </c>
    </row>
    <row r="37" spans="1:2" ht="16.2" thickBot="1" x14ac:dyDescent="0.35">
      <c r="A37" s="213" t="s">
        <v>471</v>
      </c>
      <c r="B37" s="212" t="s">
        <v>477</v>
      </c>
    </row>
    <row r="38" spans="1:2" ht="28.2" thickBot="1" x14ac:dyDescent="0.35">
      <c r="A38" s="214" t="s">
        <v>472</v>
      </c>
      <c r="B38" s="212"/>
    </row>
    <row r="39" spans="1:2" ht="16.2" thickBot="1" x14ac:dyDescent="0.35">
      <c r="A39" s="214" t="s">
        <v>473</v>
      </c>
      <c r="B39" s="212"/>
    </row>
    <row r="40" spans="1:2" ht="16.2" thickBot="1" x14ac:dyDescent="0.35">
      <c r="A40" s="214" t="s">
        <v>474</v>
      </c>
      <c r="B40" s="212"/>
    </row>
    <row r="41" spans="1:2" ht="16.2" thickBot="1" x14ac:dyDescent="0.35">
      <c r="A41" s="214" t="s">
        <v>475</v>
      </c>
      <c r="B41" s="212"/>
    </row>
    <row r="42" spans="1:2" ht="16.2" thickBot="1" x14ac:dyDescent="0.35">
      <c r="A42" s="215" t="s">
        <v>458</v>
      </c>
      <c r="B42" s="184">
        <v>289.26652530000001</v>
      </c>
    </row>
    <row r="43" spans="1:2" ht="16.2" thickBot="1" x14ac:dyDescent="0.35">
      <c r="A43" s="215" t="s">
        <v>459</v>
      </c>
      <c r="B43" s="184">
        <v>245.70849264</v>
      </c>
    </row>
    <row r="44" spans="1:2" ht="16.2" thickBot="1" x14ac:dyDescent="0.35">
      <c r="A44" s="207" t="s">
        <v>165</v>
      </c>
      <c r="B44" s="207" t="s">
        <v>456</v>
      </c>
    </row>
    <row r="45" spans="1:2" ht="16.2" thickBot="1" x14ac:dyDescent="0.35">
      <c r="A45" s="215" t="s">
        <v>344</v>
      </c>
      <c r="B45" s="216">
        <v>240.70556960599998</v>
      </c>
    </row>
    <row r="46" spans="1:2" ht="28.2" thickBot="1" x14ac:dyDescent="0.35">
      <c r="A46" s="215" t="s">
        <v>455</v>
      </c>
      <c r="B46" s="216">
        <v>203.98777085254238</v>
      </c>
    </row>
    <row r="47" spans="1:2" ht="16.2" thickBot="1" x14ac:dyDescent="0.35">
      <c r="A47" s="207" t="s">
        <v>376</v>
      </c>
      <c r="B47" s="207"/>
    </row>
    <row r="48" spans="1:2" ht="45.75" customHeight="1" thickBot="1" x14ac:dyDescent="0.35">
      <c r="A48" s="215" t="s">
        <v>454</v>
      </c>
      <c r="B48" s="217" t="s">
        <v>534</v>
      </c>
    </row>
    <row r="49" spans="1:2" ht="16.2" thickBot="1" x14ac:dyDescent="0.35">
      <c r="A49" s="207" t="s">
        <v>451</v>
      </c>
      <c r="B49" s="218">
        <v>9.0047286799999995</v>
      </c>
    </row>
    <row r="50" spans="1:2" ht="16.2" thickBot="1" x14ac:dyDescent="0.35">
      <c r="A50" s="207" t="s">
        <v>9</v>
      </c>
      <c r="B50" s="219">
        <v>3.1129522058112816E-2</v>
      </c>
    </row>
    <row r="51" spans="1:2" ht="16.2" thickBot="1" x14ac:dyDescent="0.35">
      <c r="A51" s="207" t="s">
        <v>390</v>
      </c>
      <c r="B51" s="216">
        <v>7.6330628300000001</v>
      </c>
    </row>
    <row r="52" spans="1:2" ht="16.2" thickBot="1" x14ac:dyDescent="0.35">
      <c r="A52" s="207" t="s">
        <v>453</v>
      </c>
      <c r="B52" s="220">
        <v>6.4603490599999995</v>
      </c>
    </row>
    <row r="53" spans="1:2" ht="29.25" customHeight="1" thickBot="1" x14ac:dyDescent="0.35">
      <c r="A53" s="215" t="s">
        <v>454</v>
      </c>
      <c r="B53" s="216" t="s">
        <v>586</v>
      </c>
    </row>
    <row r="54" spans="1:2" ht="16.2" thickBot="1" x14ac:dyDescent="0.35">
      <c r="A54" s="207" t="s">
        <v>451</v>
      </c>
      <c r="B54" s="218">
        <v>1.54</v>
      </c>
    </row>
    <row r="55" spans="1:2" ht="16.2" thickBot="1" x14ac:dyDescent="0.35">
      <c r="A55" s="207" t="s">
        <v>9</v>
      </c>
      <c r="B55" s="219">
        <v>5.3238099306612023E-3</v>
      </c>
    </row>
    <row r="56" spans="1:2" ht="16.2" thickBot="1" x14ac:dyDescent="0.35">
      <c r="A56" s="207" t="s">
        <v>390</v>
      </c>
      <c r="B56" s="216">
        <v>1.5410564</v>
      </c>
    </row>
    <row r="57" spans="1:2" ht="25.2" customHeight="1" thickBot="1" x14ac:dyDescent="0.35">
      <c r="A57" s="207" t="s">
        <v>453</v>
      </c>
      <c r="B57" s="220">
        <v>1.3059800000000001</v>
      </c>
    </row>
    <row r="58" spans="1:2" ht="28.2" thickBot="1" x14ac:dyDescent="0.35">
      <c r="A58" s="215" t="s">
        <v>454</v>
      </c>
      <c r="B58" s="207" t="s">
        <v>587</v>
      </c>
    </row>
    <row r="59" spans="1:2" ht="16.2" thickBot="1" x14ac:dyDescent="0.35">
      <c r="A59" s="207" t="s">
        <v>451</v>
      </c>
      <c r="B59" s="216">
        <v>5.3960998799999995</v>
      </c>
    </row>
    <row r="60" spans="1:2" ht="16.2" thickBot="1" x14ac:dyDescent="0.35">
      <c r="A60" s="207" t="s">
        <v>9</v>
      </c>
      <c r="B60" s="221">
        <v>1.8654422161028389E-2</v>
      </c>
    </row>
    <row r="61" spans="1:2" ht="17.25" customHeight="1" thickBot="1" x14ac:dyDescent="0.35">
      <c r="A61" s="207" t="s">
        <v>390</v>
      </c>
      <c r="B61" s="216">
        <v>5.3318605899999998</v>
      </c>
    </row>
    <row r="62" spans="1:2" ht="16.2" thickBot="1" x14ac:dyDescent="0.35">
      <c r="A62" s="207" t="s">
        <v>453</v>
      </c>
      <c r="B62" s="216">
        <v>4.5185259200000001</v>
      </c>
    </row>
    <row r="63" spans="1:2" ht="28.2" thickBot="1" x14ac:dyDescent="0.35">
      <c r="A63" s="215" t="s">
        <v>454</v>
      </c>
      <c r="B63" s="216" t="s">
        <v>588</v>
      </c>
    </row>
    <row r="64" spans="1:2" ht="16.2" thickBot="1" x14ac:dyDescent="0.35">
      <c r="A64" s="207" t="s">
        <v>451</v>
      </c>
      <c r="B64" s="216">
        <v>6.5887837100000004</v>
      </c>
    </row>
    <row r="65" spans="1:2" ht="16.2" thickBot="1" x14ac:dyDescent="0.35">
      <c r="A65" s="207" t="s">
        <v>9</v>
      </c>
      <c r="B65" s="221">
        <v>2.2777553341738158E-2</v>
      </c>
    </row>
    <row r="66" spans="1:2" ht="16.2" thickBot="1" x14ac:dyDescent="0.35">
      <c r="A66" s="207" t="s">
        <v>390</v>
      </c>
      <c r="B66" s="216">
        <v>6.5887837100000004</v>
      </c>
    </row>
    <row r="67" spans="1:2" ht="16.2" thickBot="1" x14ac:dyDescent="0.35">
      <c r="A67" s="207" t="s">
        <v>453</v>
      </c>
      <c r="B67" s="216">
        <v>5.5837150084745772</v>
      </c>
    </row>
    <row r="68" spans="1:2" ht="28.2" thickBot="1" x14ac:dyDescent="0.35">
      <c r="A68" s="215" t="s">
        <v>454</v>
      </c>
      <c r="B68" s="207" t="s">
        <v>498</v>
      </c>
    </row>
    <row r="69" spans="1:2" ht="16.2" thickBot="1" x14ac:dyDescent="0.35">
      <c r="A69" s="207" t="s">
        <v>451</v>
      </c>
      <c r="B69" s="216">
        <v>13.567640000000001</v>
      </c>
    </row>
    <row r="70" spans="1:2" ht="16.2" thickBot="1" x14ac:dyDescent="0.35">
      <c r="A70" s="207" t="s">
        <v>9</v>
      </c>
      <c r="B70" s="221">
        <v>4.6903595173789711E-2</v>
      </c>
    </row>
    <row r="71" spans="1:2" ht="16.2" thickBot="1" x14ac:dyDescent="0.35">
      <c r="A71" s="207" t="s">
        <v>390</v>
      </c>
      <c r="B71" s="216">
        <v>13.56763999</v>
      </c>
    </row>
    <row r="72" spans="1:2" ht="16.2" thickBot="1" x14ac:dyDescent="0.35">
      <c r="A72" s="207" t="s">
        <v>391</v>
      </c>
      <c r="B72" s="216">
        <v>11.497999991525424</v>
      </c>
    </row>
    <row r="73" spans="1:2" ht="28.2" thickBot="1" x14ac:dyDescent="0.35">
      <c r="A73" s="215" t="s">
        <v>454</v>
      </c>
      <c r="B73" s="207" t="s">
        <v>530</v>
      </c>
    </row>
    <row r="74" spans="1:2" ht="16.2" thickBot="1" x14ac:dyDescent="0.35">
      <c r="A74" s="207" t="s">
        <v>451</v>
      </c>
      <c r="B74" s="216">
        <v>2.0339700000000001</v>
      </c>
    </row>
    <row r="75" spans="1:2" ht="16.2" thickBot="1" x14ac:dyDescent="0.35">
      <c r="A75" s="207" t="s">
        <v>9</v>
      </c>
      <c r="B75" s="219">
        <v>7.0314738212123159E-3</v>
      </c>
    </row>
    <row r="76" spans="1:2" ht="16.2" thickBot="1" x14ac:dyDescent="0.35">
      <c r="A76" s="207" t="s">
        <v>390</v>
      </c>
      <c r="B76" s="216">
        <v>2.0339703999999998</v>
      </c>
    </row>
    <row r="77" spans="1:2" ht="16.2" thickBot="1" x14ac:dyDescent="0.35">
      <c r="A77" s="207" t="s">
        <v>391</v>
      </c>
      <c r="B77" s="216">
        <v>1.6949753300000001</v>
      </c>
    </row>
    <row r="78" spans="1:2" ht="28.2" thickBot="1" x14ac:dyDescent="0.35">
      <c r="A78" s="215" t="s">
        <v>454</v>
      </c>
      <c r="B78" s="207" t="s">
        <v>531</v>
      </c>
    </row>
    <row r="79" spans="1:2" ht="16.2" thickBot="1" x14ac:dyDescent="0.35">
      <c r="A79" s="207" t="s">
        <v>451</v>
      </c>
      <c r="B79" s="216">
        <v>125.28234999999999</v>
      </c>
    </row>
    <row r="80" spans="1:2" ht="16.2" thickBot="1" x14ac:dyDescent="0.35">
      <c r="A80" s="207" t="s">
        <v>9</v>
      </c>
      <c r="B80" s="221">
        <v>0.43310351887439769</v>
      </c>
    </row>
    <row r="81" spans="1:2" ht="16.2" thickBot="1" x14ac:dyDescent="0.35">
      <c r="A81" s="207" t="s">
        <v>390</v>
      </c>
      <c r="B81" s="216">
        <v>115.28235000000001</v>
      </c>
    </row>
    <row r="82" spans="1:2" ht="16.95" customHeight="1" thickBot="1" x14ac:dyDescent="0.35">
      <c r="A82" s="207" t="s">
        <v>391</v>
      </c>
      <c r="B82" s="216">
        <v>104.40195833</v>
      </c>
    </row>
    <row r="83" spans="1:2" ht="28.2" thickBot="1" x14ac:dyDescent="0.35">
      <c r="A83" s="215" t="s">
        <v>454</v>
      </c>
      <c r="B83" s="207" t="s">
        <v>624</v>
      </c>
    </row>
    <row r="84" spans="1:2" ht="16.2" thickBot="1" x14ac:dyDescent="0.35">
      <c r="A84" s="207" t="s">
        <v>451</v>
      </c>
      <c r="B84" s="216">
        <v>121.59658281</v>
      </c>
    </row>
    <row r="85" spans="1:2" ht="16.2" thickBot="1" x14ac:dyDescent="0.35">
      <c r="A85" s="207" t="s">
        <v>9</v>
      </c>
      <c r="B85" s="219">
        <v>0.42036175006386056</v>
      </c>
    </row>
    <row r="86" spans="1:2" ht="16.2" thickBot="1" x14ac:dyDescent="0.35">
      <c r="A86" s="207" t="s">
        <v>390</v>
      </c>
      <c r="B86" s="216">
        <v>98.127121529999997</v>
      </c>
    </row>
    <row r="87" spans="1:2" ht="16.2" thickBot="1" x14ac:dyDescent="0.35">
      <c r="A87" s="207" t="s">
        <v>391</v>
      </c>
      <c r="B87" s="216">
        <v>83.158577570000006</v>
      </c>
    </row>
    <row r="88" spans="1:2" ht="235.2" thickBot="1" x14ac:dyDescent="0.35">
      <c r="A88" s="215" t="s">
        <v>452</v>
      </c>
      <c r="B88" s="217" t="s">
        <v>627</v>
      </c>
    </row>
    <row r="89" spans="1:2" ht="16.2" thickBot="1" x14ac:dyDescent="0.35">
      <c r="A89" s="207" t="s">
        <v>451</v>
      </c>
      <c r="B89" s="216">
        <v>77.291997336000009</v>
      </c>
    </row>
    <row r="90" spans="1:2" ht="16.2" thickBot="1" x14ac:dyDescent="0.35">
      <c r="A90" s="207" t="s">
        <v>9</v>
      </c>
      <c r="B90" s="222">
        <v>0.26719993699872469</v>
      </c>
    </row>
    <row r="91" spans="1:2" ht="16.2" thickBot="1" x14ac:dyDescent="0.35">
      <c r="A91" s="207" t="s">
        <v>390</v>
      </c>
      <c r="B91" s="216">
        <v>6.6340899930508552</v>
      </c>
    </row>
    <row r="92" spans="1:2" ht="16.2" thickBot="1" x14ac:dyDescent="0.35">
      <c r="A92" s="207" t="s">
        <v>450</v>
      </c>
      <c r="B92" s="216">
        <v>13.375183249999989</v>
      </c>
    </row>
    <row r="93" spans="1:2" ht="28.2" thickBot="1" x14ac:dyDescent="0.35">
      <c r="A93" s="206" t="s">
        <v>7</v>
      </c>
      <c r="B93" s="223">
        <v>0.7</v>
      </c>
    </row>
    <row r="94" spans="1:2" ht="16.2" thickBot="1" x14ac:dyDescent="0.35">
      <c r="A94" s="224" t="s">
        <v>376</v>
      </c>
      <c r="B94" s="207"/>
    </row>
    <row r="95" spans="1:2" ht="16.2" thickBot="1" x14ac:dyDescent="0.35">
      <c r="A95" s="224" t="s">
        <v>449</v>
      </c>
      <c r="B95" s="221">
        <v>1</v>
      </c>
    </row>
    <row r="96" spans="1:2" ht="16.2" thickBot="1" x14ac:dyDescent="0.35">
      <c r="A96" s="224" t="s">
        <v>448</v>
      </c>
      <c r="B96" s="221">
        <v>0.5</v>
      </c>
    </row>
    <row r="97" spans="1:2" ht="16.2" thickBot="1" x14ac:dyDescent="0.35">
      <c r="A97" s="224" t="s">
        <v>447</v>
      </c>
      <c r="B97" s="221">
        <v>1</v>
      </c>
    </row>
    <row r="98" spans="1:2" ht="16.2" thickBot="1" x14ac:dyDescent="0.35">
      <c r="A98" s="206" t="s">
        <v>8</v>
      </c>
      <c r="B98" s="221">
        <v>0.88755494669417545</v>
      </c>
    </row>
    <row r="99" spans="1:2" ht="16.5" customHeight="1" thickBot="1" x14ac:dyDescent="0.35">
      <c r="A99" s="206" t="s">
        <v>446</v>
      </c>
      <c r="B99" s="216">
        <v>256.73993544305085</v>
      </c>
    </row>
    <row r="100" spans="1:2" ht="16.2" thickBot="1" x14ac:dyDescent="0.35">
      <c r="A100" s="206" t="s">
        <v>6</v>
      </c>
      <c r="B100" s="221">
        <v>0.94419717433174355</v>
      </c>
    </row>
    <row r="101" spans="1:2" ht="16.2" thickBot="1" x14ac:dyDescent="0.35">
      <c r="A101" s="206" t="s">
        <v>445</v>
      </c>
      <c r="B101" s="216">
        <v>231.99726446</v>
      </c>
    </row>
    <row r="102" spans="1:2" ht="16.2" customHeight="1" thickBot="1" x14ac:dyDescent="0.35">
      <c r="A102" s="206" t="s">
        <v>358</v>
      </c>
      <c r="B102" s="225"/>
    </row>
    <row r="103" spans="1:2" ht="47.25" customHeight="1" thickBot="1" x14ac:dyDescent="0.35">
      <c r="A103" s="224" t="s">
        <v>12</v>
      </c>
      <c r="B103" s="225" t="s">
        <v>584</v>
      </c>
    </row>
    <row r="104" spans="1:2" ht="28.2" thickBot="1" x14ac:dyDescent="0.35">
      <c r="A104" s="224" t="s">
        <v>15</v>
      </c>
      <c r="B104" s="225" t="s">
        <v>515</v>
      </c>
    </row>
    <row r="105" spans="1:2" ht="16.2" thickBot="1" x14ac:dyDescent="0.35">
      <c r="A105" s="224" t="s">
        <v>16</v>
      </c>
      <c r="B105" s="225"/>
    </row>
    <row r="106" spans="1:2" ht="16.2" thickBot="1" x14ac:dyDescent="0.35">
      <c r="A106" s="224" t="s">
        <v>13</v>
      </c>
      <c r="B106" s="225" t="s">
        <v>514</v>
      </c>
    </row>
    <row r="107" spans="1:2" ht="16.2" thickBot="1" x14ac:dyDescent="0.35">
      <c r="A107" s="224" t="s">
        <v>14</v>
      </c>
      <c r="B107" s="225"/>
    </row>
    <row r="108" spans="1:2" ht="28.2" thickBot="1" x14ac:dyDescent="0.35">
      <c r="A108" s="224" t="s">
        <v>271</v>
      </c>
      <c r="B108" s="224"/>
    </row>
    <row r="109" spans="1:2" ht="28.2" thickBot="1" x14ac:dyDescent="0.35">
      <c r="A109" s="206" t="s">
        <v>198</v>
      </c>
      <c r="B109" s="224"/>
    </row>
    <row r="110" spans="1:2" ht="16.2" thickBot="1" x14ac:dyDescent="0.35">
      <c r="A110" s="224" t="s">
        <v>376</v>
      </c>
      <c r="B110" s="224"/>
    </row>
    <row r="111" spans="1:2" ht="16.2" thickBot="1" x14ac:dyDescent="0.35">
      <c r="A111" s="224" t="s">
        <v>444</v>
      </c>
      <c r="B111" s="224"/>
    </row>
    <row r="112" spans="1:2" ht="16.2" thickBot="1" x14ac:dyDescent="0.35">
      <c r="A112" s="224" t="s">
        <v>443</v>
      </c>
      <c r="B112" s="224"/>
    </row>
    <row r="113" spans="1:2" ht="16.2" thickBot="1" x14ac:dyDescent="0.35">
      <c r="A113" s="226" t="s">
        <v>266</v>
      </c>
      <c r="B113" s="217"/>
    </row>
    <row r="114" spans="1:2" ht="16.2" thickBot="1" x14ac:dyDescent="0.35">
      <c r="A114" s="206" t="s">
        <v>149</v>
      </c>
      <c r="B114" s="207"/>
    </row>
    <row r="115" spans="1:2" ht="16.2" thickBot="1" x14ac:dyDescent="0.35">
      <c r="A115" s="224" t="s">
        <v>442</v>
      </c>
      <c r="B115" s="207"/>
    </row>
    <row r="116" spans="1:2" ht="19.5" customHeight="1" thickBot="1" x14ac:dyDescent="0.35">
      <c r="A116" s="224" t="s">
        <v>441</v>
      </c>
      <c r="B116" s="207"/>
    </row>
    <row r="117" spans="1:2" ht="16.2" thickBot="1" x14ac:dyDescent="0.35">
      <c r="A117" s="224" t="s">
        <v>440</v>
      </c>
      <c r="B117" s="207"/>
    </row>
    <row r="118" spans="1:2" ht="42" thickBot="1" x14ac:dyDescent="0.35">
      <c r="A118" s="227" t="s">
        <v>362</v>
      </c>
      <c r="B118" s="224" t="s">
        <v>132</v>
      </c>
    </row>
    <row r="119" spans="1:2" ht="28.2" thickBot="1" x14ac:dyDescent="0.35">
      <c r="A119" s="206" t="s">
        <v>363</v>
      </c>
      <c r="B119" s="224"/>
    </row>
    <row r="120" spans="1:2" ht="16.2" thickBot="1" x14ac:dyDescent="0.35">
      <c r="A120" s="224" t="s">
        <v>439</v>
      </c>
      <c r="B120" s="224"/>
    </row>
    <row r="121" spans="1:2" ht="16.2" thickBot="1" x14ac:dyDescent="0.35">
      <c r="A121" s="224" t="s">
        <v>438</v>
      </c>
      <c r="B121" s="224"/>
    </row>
    <row r="122" spans="1:2" ht="16.2" thickBot="1" x14ac:dyDescent="0.35">
      <c r="A122" s="224" t="s">
        <v>437</v>
      </c>
      <c r="B122" s="224"/>
    </row>
    <row r="123" spans="1:2" ht="16.2" thickBot="1" x14ac:dyDescent="0.35">
      <c r="A123" s="224" t="s">
        <v>436</v>
      </c>
      <c r="B123" s="224"/>
    </row>
    <row r="124" spans="1:2" ht="16.2" thickBot="1" x14ac:dyDescent="0.35">
      <c r="A124" s="228" t="s">
        <v>435</v>
      </c>
      <c r="B124" s="224"/>
    </row>
  </sheetData>
  <autoFilter ref="A20:B125"/>
  <mergeCells count="9">
    <mergeCell ref="A15:B15"/>
    <mergeCell ref="A13:B13"/>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zoomScaleSheetLayoutView="100" workbookViewId="0">
      <selection activeCell="A4" sqref="A4:S4"/>
    </sheetView>
  </sheetViews>
  <sheetFormatPr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55" customWidth="1"/>
    <col min="18" max="18" width="27" style="55" customWidth="1"/>
    <col min="19" max="19" width="43" customWidth="1"/>
    <col min="20" max="28" width="9.33203125" customWidth="1"/>
  </cols>
  <sheetData>
    <row r="1" spans="1:28" ht="18.75" customHeight="1" x14ac:dyDescent="0.3">
      <c r="A1" s="11"/>
      <c r="Q1" s="54"/>
      <c r="R1" s="54"/>
      <c r="S1" s="18" t="s">
        <v>295</v>
      </c>
    </row>
    <row r="2" spans="1:28" ht="18.75" customHeight="1" x14ac:dyDescent="0.35">
      <c r="A2" s="11"/>
      <c r="Q2" s="54"/>
      <c r="R2" s="54"/>
      <c r="S2" s="9" t="s">
        <v>382</v>
      </c>
    </row>
    <row r="3" spans="1:28" ht="18" x14ac:dyDescent="0.35">
      <c r="Q3" s="54"/>
      <c r="R3" s="54"/>
      <c r="S3" s="9" t="s">
        <v>394</v>
      </c>
    </row>
    <row r="4" spans="1:28" ht="18.75" customHeight="1" x14ac:dyDescent="0.3">
      <c r="A4" s="229" t="s">
        <v>626</v>
      </c>
      <c r="B4" s="229"/>
      <c r="C4" s="229"/>
      <c r="D4" s="229"/>
      <c r="E4" s="229"/>
      <c r="F4" s="229"/>
      <c r="G4" s="229"/>
      <c r="H4" s="229"/>
      <c r="I4" s="229"/>
      <c r="J4" s="229"/>
      <c r="K4" s="229"/>
      <c r="L4" s="229"/>
      <c r="M4" s="229"/>
      <c r="N4" s="229"/>
      <c r="O4" s="229"/>
      <c r="P4" s="229"/>
      <c r="Q4" s="229"/>
      <c r="R4" s="229"/>
      <c r="S4" s="229"/>
    </row>
    <row r="5" spans="1:28" ht="15.6" x14ac:dyDescent="0.3">
      <c r="A5" s="10"/>
      <c r="Q5" s="54"/>
      <c r="R5" s="54"/>
    </row>
    <row r="6" spans="1:28" ht="17.399999999999999" x14ac:dyDescent="0.3">
      <c r="A6" s="230" t="s">
        <v>270</v>
      </c>
      <c r="B6" s="230"/>
      <c r="C6" s="230"/>
      <c r="D6" s="230"/>
      <c r="E6" s="230"/>
      <c r="F6" s="230"/>
      <c r="G6" s="230"/>
      <c r="H6" s="230"/>
      <c r="I6" s="230"/>
      <c r="J6" s="230"/>
      <c r="K6" s="230"/>
      <c r="L6" s="230"/>
      <c r="M6" s="230"/>
      <c r="N6" s="230"/>
      <c r="O6" s="230"/>
      <c r="P6" s="230"/>
      <c r="Q6" s="230"/>
      <c r="R6" s="230"/>
      <c r="S6" s="230"/>
      <c r="T6" s="8"/>
      <c r="U6" s="8"/>
      <c r="V6" s="8"/>
      <c r="W6" s="8"/>
      <c r="X6" s="8"/>
      <c r="Y6" s="8"/>
      <c r="Z6" s="8"/>
      <c r="AA6" s="8"/>
      <c r="AB6" s="8"/>
    </row>
    <row r="7" spans="1:28" ht="17.399999999999999" x14ac:dyDescent="0.3">
      <c r="A7" s="230"/>
      <c r="B7" s="230"/>
      <c r="C7" s="230"/>
      <c r="D7" s="230"/>
      <c r="E7" s="230"/>
      <c r="F7" s="230"/>
      <c r="G7" s="230"/>
      <c r="H7" s="230"/>
      <c r="I7" s="230"/>
      <c r="J7" s="230"/>
      <c r="K7" s="230"/>
      <c r="L7" s="230"/>
      <c r="M7" s="230"/>
      <c r="N7" s="230"/>
      <c r="O7" s="230"/>
      <c r="P7" s="230"/>
      <c r="Q7" s="230"/>
      <c r="R7" s="230"/>
      <c r="S7" s="230"/>
      <c r="T7" s="8"/>
      <c r="U7" s="8"/>
      <c r="V7" s="8"/>
      <c r="W7" s="8"/>
      <c r="X7" s="8"/>
      <c r="Y7" s="8"/>
      <c r="Z7" s="8"/>
      <c r="AA7" s="8"/>
      <c r="AB7" s="8"/>
    </row>
    <row r="8" spans="1:28" ht="17.399999999999999" x14ac:dyDescent="0.3">
      <c r="A8" s="231" t="s">
        <v>535</v>
      </c>
      <c r="B8" s="231"/>
      <c r="C8" s="231"/>
      <c r="D8" s="231"/>
      <c r="E8" s="231"/>
      <c r="F8" s="231"/>
      <c r="G8" s="231"/>
      <c r="H8" s="231"/>
      <c r="I8" s="231"/>
      <c r="J8" s="231"/>
      <c r="K8" s="231"/>
      <c r="L8" s="231"/>
      <c r="M8" s="231"/>
      <c r="N8" s="231"/>
      <c r="O8" s="231"/>
      <c r="P8" s="231"/>
      <c r="Q8" s="231"/>
      <c r="R8" s="231"/>
      <c r="S8" s="231"/>
      <c r="T8" s="8"/>
      <c r="U8" s="8"/>
      <c r="V8" s="8"/>
      <c r="W8" s="8"/>
      <c r="X8" s="8"/>
      <c r="Y8" s="8"/>
      <c r="Z8" s="8"/>
      <c r="AA8" s="8"/>
      <c r="AB8" s="8"/>
    </row>
    <row r="9" spans="1:28" ht="17.399999999999999" x14ac:dyDescent="0.3">
      <c r="A9" s="232" t="s">
        <v>2</v>
      </c>
      <c r="B9" s="232"/>
      <c r="C9" s="232"/>
      <c r="D9" s="232"/>
      <c r="E9" s="232"/>
      <c r="F9" s="232"/>
      <c r="G9" s="232"/>
      <c r="H9" s="232"/>
      <c r="I9" s="232"/>
      <c r="J9" s="232"/>
      <c r="K9" s="232"/>
      <c r="L9" s="232"/>
      <c r="M9" s="232"/>
      <c r="N9" s="232"/>
      <c r="O9" s="232"/>
      <c r="P9" s="232"/>
      <c r="Q9" s="232"/>
      <c r="R9" s="232"/>
      <c r="S9" s="232"/>
      <c r="T9" s="8"/>
      <c r="U9" s="8"/>
      <c r="V9" s="8"/>
      <c r="W9" s="8"/>
      <c r="X9" s="8"/>
      <c r="Y9" s="8"/>
      <c r="Z9" s="8"/>
      <c r="AA9" s="8"/>
      <c r="AB9" s="8"/>
    </row>
    <row r="10" spans="1:28" ht="17.399999999999999" x14ac:dyDescent="0.3">
      <c r="A10" s="230"/>
      <c r="B10" s="230"/>
      <c r="C10" s="230"/>
      <c r="D10" s="230"/>
      <c r="E10" s="230"/>
      <c r="F10" s="230"/>
      <c r="G10" s="230"/>
      <c r="H10" s="230"/>
      <c r="I10" s="230"/>
      <c r="J10" s="230"/>
      <c r="K10" s="230"/>
      <c r="L10" s="230"/>
      <c r="M10" s="230"/>
      <c r="N10" s="230"/>
      <c r="O10" s="230"/>
      <c r="P10" s="230"/>
      <c r="Q10" s="230"/>
      <c r="R10" s="230"/>
      <c r="S10" s="230"/>
      <c r="T10" s="8"/>
      <c r="U10" s="8"/>
      <c r="V10" s="8"/>
      <c r="W10" s="8"/>
      <c r="X10" s="8"/>
      <c r="Y10" s="8"/>
      <c r="Z10" s="8"/>
      <c r="AA10" s="8"/>
      <c r="AB10" s="8"/>
    </row>
    <row r="11" spans="1:28" ht="17.399999999999999" x14ac:dyDescent="0.3">
      <c r="A11" s="231" t="s">
        <v>104</v>
      </c>
      <c r="B11" s="231"/>
      <c r="C11" s="231"/>
      <c r="D11" s="231"/>
      <c r="E11" s="231"/>
      <c r="F11" s="231"/>
      <c r="G11" s="231"/>
      <c r="H11" s="231"/>
      <c r="I11" s="231"/>
      <c r="J11" s="231"/>
      <c r="K11" s="231"/>
      <c r="L11" s="231"/>
      <c r="M11" s="231"/>
      <c r="N11" s="231"/>
      <c r="O11" s="231"/>
      <c r="P11" s="231"/>
      <c r="Q11" s="231"/>
      <c r="R11" s="231"/>
      <c r="S11" s="231"/>
      <c r="T11" s="8"/>
      <c r="U11" s="8"/>
      <c r="V11" s="8"/>
      <c r="W11" s="8"/>
      <c r="X11" s="8"/>
      <c r="Y11" s="8"/>
      <c r="Z11" s="8"/>
      <c r="AA11" s="8"/>
      <c r="AB11" s="8"/>
    </row>
    <row r="12" spans="1:28" ht="17.399999999999999" x14ac:dyDescent="0.3">
      <c r="A12" s="232" t="s">
        <v>0</v>
      </c>
      <c r="B12" s="232"/>
      <c r="C12" s="232"/>
      <c r="D12" s="232"/>
      <c r="E12" s="232"/>
      <c r="F12" s="232"/>
      <c r="G12" s="232"/>
      <c r="H12" s="232"/>
      <c r="I12" s="232"/>
      <c r="J12" s="232"/>
      <c r="K12" s="232"/>
      <c r="L12" s="232"/>
      <c r="M12" s="232"/>
      <c r="N12" s="232"/>
      <c r="O12" s="232"/>
      <c r="P12" s="232"/>
      <c r="Q12" s="232"/>
      <c r="R12" s="232"/>
      <c r="S12" s="232"/>
      <c r="T12" s="8"/>
      <c r="U12" s="8"/>
      <c r="V12" s="8"/>
      <c r="W12" s="8"/>
      <c r="X12" s="8"/>
      <c r="Y12" s="8"/>
      <c r="Z12" s="8"/>
      <c r="AA12" s="8"/>
      <c r="AB12" s="8"/>
    </row>
    <row r="13" spans="1:28" ht="15.75" customHeight="1" x14ac:dyDescent="0.3">
      <c r="A13" s="237"/>
      <c r="B13" s="237"/>
      <c r="C13" s="237"/>
      <c r="D13" s="237"/>
      <c r="E13" s="237"/>
      <c r="F13" s="237"/>
      <c r="G13" s="237"/>
      <c r="H13" s="237"/>
      <c r="I13" s="237"/>
      <c r="J13" s="237"/>
      <c r="K13" s="237"/>
      <c r="L13" s="237"/>
      <c r="M13" s="237"/>
      <c r="N13" s="237"/>
      <c r="O13" s="237"/>
      <c r="P13" s="237"/>
      <c r="Q13" s="237"/>
      <c r="R13" s="237"/>
      <c r="S13" s="237"/>
      <c r="T13" s="2"/>
      <c r="U13" s="2"/>
      <c r="V13" s="2"/>
      <c r="W13" s="2"/>
      <c r="X13" s="2"/>
      <c r="Y13" s="2"/>
      <c r="Z13" s="2"/>
      <c r="AA13" s="2"/>
      <c r="AB13" s="2"/>
    </row>
    <row r="14" spans="1:28" ht="17.399999999999999" x14ac:dyDescent="0.3">
      <c r="A14" s="231" t="s">
        <v>327</v>
      </c>
      <c r="B14" s="231"/>
      <c r="C14" s="231"/>
      <c r="D14" s="231"/>
      <c r="E14" s="231"/>
      <c r="F14" s="231"/>
      <c r="G14" s="231"/>
      <c r="H14" s="231"/>
      <c r="I14" s="231"/>
      <c r="J14" s="231"/>
      <c r="K14" s="231"/>
      <c r="L14" s="231"/>
      <c r="M14" s="231"/>
      <c r="N14" s="231"/>
      <c r="O14" s="231"/>
      <c r="P14" s="231"/>
      <c r="Q14" s="231"/>
      <c r="R14" s="231"/>
      <c r="S14" s="231"/>
      <c r="T14" s="5"/>
      <c r="U14" s="5"/>
      <c r="V14" s="5"/>
      <c r="W14" s="5"/>
      <c r="X14" s="5"/>
      <c r="Y14" s="5"/>
      <c r="Z14" s="5"/>
      <c r="AA14" s="5"/>
      <c r="AB14" s="5"/>
    </row>
    <row r="15" spans="1:28" ht="15" customHeight="1" x14ac:dyDescent="0.3">
      <c r="A15" s="232" t="s">
        <v>1</v>
      </c>
      <c r="B15" s="232"/>
      <c r="C15" s="232"/>
      <c r="D15" s="232"/>
      <c r="E15" s="232"/>
      <c r="F15" s="232"/>
      <c r="G15" s="232"/>
      <c r="H15" s="232"/>
      <c r="I15" s="232"/>
      <c r="J15" s="232"/>
      <c r="K15" s="232"/>
      <c r="L15" s="232"/>
      <c r="M15" s="232"/>
      <c r="N15" s="232"/>
      <c r="O15" s="232"/>
      <c r="P15" s="232"/>
      <c r="Q15" s="232"/>
      <c r="R15" s="232"/>
      <c r="S15" s="232"/>
      <c r="T15" s="3"/>
      <c r="U15" s="3"/>
      <c r="V15" s="3"/>
      <c r="W15" s="3"/>
      <c r="X15" s="3"/>
      <c r="Y15" s="3"/>
      <c r="Z15" s="3"/>
      <c r="AA15" s="3"/>
      <c r="AB15" s="3"/>
    </row>
    <row r="16" spans="1:28" ht="15" customHeight="1" x14ac:dyDescent="0.3">
      <c r="A16" s="237"/>
      <c r="B16" s="237"/>
      <c r="C16" s="237"/>
      <c r="D16" s="237"/>
      <c r="E16" s="237"/>
      <c r="F16" s="237"/>
      <c r="G16" s="237"/>
      <c r="H16" s="237"/>
      <c r="I16" s="237"/>
      <c r="J16" s="237"/>
      <c r="K16" s="237"/>
      <c r="L16" s="237"/>
      <c r="M16" s="237"/>
      <c r="N16" s="237"/>
      <c r="O16" s="237"/>
      <c r="P16" s="237"/>
      <c r="Q16" s="237"/>
      <c r="R16" s="237"/>
      <c r="S16" s="237"/>
      <c r="T16" s="2"/>
      <c r="U16" s="2"/>
      <c r="V16" s="2"/>
      <c r="W16" s="2"/>
      <c r="X16" s="2"/>
      <c r="Y16" s="2"/>
    </row>
    <row r="17" spans="1:28" ht="45.75" customHeight="1" x14ac:dyDescent="0.3">
      <c r="A17" s="236" t="s">
        <v>310</v>
      </c>
      <c r="B17" s="236"/>
      <c r="C17" s="236"/>
      <c r="D17" s="236"/>
      <c r="E17" s="236"/>
      <c r="F17" s="236"/>
      <c r="G17" s="236"/>
      <c r="H17" s="236"/>
      <c r="I17" s="236"/>
      <c r="J17" s="236"/>
      <c r="K17" s="236"/>
      <c r="L17" s="236"/>
      <c r="M17" s="236"/>
      <c r="N17" s="236"/>
      <c r="O17" s="236"/>
      <c r="P17" s="236"/>
      <c r="Q17" s="236"/>
      <c r="R17" s="236"/>
      <c r="S17" s="236"/>
      <c r="T17" s="4"/>
      <c r="U17" s="4"/>
      <c r="V17" s="4"/>
      <c r="W17" s="4"/>
      <c r="X17" s="4"/>
      <c r="Y17" s="4"/>
      <c r="Z17" s="4"/>
      <c r="AA17" s="4"/>
      <c r="AB17" s="4"/>
    </row>
    <row r="18" spans="1:28" ht="15" customHeight="1" x14ac:dyDescent="0.3">
      <c r="A18" s="238"/>
      <c r="B18" s="238"/>
      <c r="C18" s="238"/>
      <c r="D18" s="238"/>
      <c r="E18" s="238"/>
      <c r="F18" s="238"/>
      <c r="G18" s="238"/>
      <c r="H18" s="238"/>
      <c r="I18" s="238"/>
      <c r="J18" s="238"/>
      <c r="K18" s="238"/>
      <c r="L18" s="238"/>
      <c r="M18" s="238"/>
      <c r="N18" s="238"/>
      <c r="O18" s="238"/>
      <c r="P18" s="238"/>
      <c r="Q18" s="238"/>
      <c r="R18" s="238"/>
      <c r="S18" s="238"/>
      <c r="T18" s="2"/>
      <c r="U18" s="2"/>
      <c r="V18" s="2"/>
      <c r="W18" s="2"/>
      <c r="X18" s="2"/>
      <c r="Y18" s="2"/>
    </row>
    <row r="19" spans="1:28" ht="54" customHeight="1" x14ac:dyDescent="0.3">
      <c r="A19" s="239" t="s">
        <v>402</v>
      </c>
      <c r="B19" s="239" t="s">
        <v>321</v>
      </c>
      <c r="C19" s="240" t="s">
        <v>324</v>
      </c>
      <c r="D19" s="239" t="s">
        <v>336</v>
      </c>
      <c r="E19" s="239" t="s">
        <v>211</v>
      </c>
      <c r="F19" s="239" t="s">
        <v>227</v>
      </c>
      <c r="G19" s="239" t="s">
        <v>224</v>
      </c>
      <c r="H19" s="239" t="s">
        <v>207</v>
      </c>
      <c r="I19" s="239" t="s">
        <v>209</v>
      </c>
      <c r="J19" s="239" t="s">
        <v>208</v>
      </c>
      <c r="K19" s="239" t="s">
        <v>242</v>
      </c>
      <c r="L19" s="239" t="s">
        <v>179</v>
      </c>
      <c r="M19" s="239" t="s">
        <v>215</v>
      </c>
      <c r="N19" s="239" t="s">
        <v>197</v>
      </c>
      <c r="O19" s="239" t="s">
        <v>214</v>
      </c>
      <c r="P19" s="239" t="s">
        <v>196</v>
      </c>
      <c r="Q19" s="239" t="s">
        <v>335</v>
      </c>
      <c r="R19" s="239"/>
      <c r="S19" s="242" t="s">
        <v>319</v>
      </c>
      <c r="T19" s="2"/>
      <c r="U19" s="2"/>
      <c r="V19" s="2"/>
      <c r="W19" s="2"/>
      <c r="X19" s="2"/>
      <c r="Y19" s="2"/>
    </row>
    <row r="20" spans="1:28" ht="180.75" customHeight="1" x14ac:dyDescent="0.3">
      <c r="A20" s="239"/>
      <c r="B20" s="239"/>
      <c r="C20" s="241"/>
      <c r="D20" s="239"/>
      <c r="E20" s="239"/>
      <c r="F20" s="239"/>
      <c r="G20" s="239"/>
      <c r="H20" s="239"/>
      <c r="I20" s="239"/>
      <c r="J20" s="239"/>
      <c r="K20" s="239"/>
      <c r="L20" s="239"/>
      <c r="M20" s="239"/>
      <c r="N20" s="239"/>
      <c r="O20" s="239"/>
      <c r="P20" s="239"/>
      <c r="Q20" s="19" t="s">
        <v>398</v>
      </c>
      <c r="R20" s="20" t="s">
        <v>377</v>
      </c>
      <c r="S20" s="242"/>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x14ac:dyDescent="0.3">
      <c r="A22" s="44"/>
      <c r="B22" s="44"/>
      <c r="C22" s="44"/>
      <c r="D22" s="44"/>
      <c r="E22" s="44"/>
      <c r="F22" s="44"/>
      <c r="G22" s="44"/>
      <c r="H22" s="57"/>
      <c r="I22" s="57"/>
      <c r="J22" s="57"/>
      <c r="K22" s="57"/>
      <c r="L22" s="44"/>
      <c r="M22" s="57"/>
      <c r="N22" s="58"/>
      <c r="O22" s="57"/>
      <c r="P22" s="58"/>
      <c r="Q22" s="44"/>
      <c r="R22" s="44"/>
      <c r="S22" s="59"/>
      <c r="T22" s="2"/>
      <c r="U22" s="2"/>
      <c r="V22" s="2"/>
      <c r="W22" s="2"/>
      <c r="X22" s="45"/>
      <c r="Y22" s="45"/>
      <c r="Z22" s="45"/>
      <c r="AA22" s="45"/>
      <c r="AB22" s="45"/>
    </row>
    <row r="23" spans="1:28" ht="15.6" x14ac:dyDescent="0.3">
      <c r="A23" s="44"/>
      <c r="B23" s="56" t="s">
        <v>133</v>
      </c>
      <c r="C23" s="44"/>
      <c r="D23" s="44"/>
      <c r="E23" s="44"/>
      <c r="F23" s="44"/>
      <c r="G23" s="44"/>
      <c r="H23" s="57"/>
      <c r="I23" s="57"/>
      <c r="J23" s="57"/>
      <c r="K23" s="57"/>
      <c r="L23" s="44"/>
      <c r="M23" s="57"/>
      <c r="N23" s="58"/>
      <c r="O23" s="57"/>
      <c r="P23" s="58"/>
      <c r="Q23" s="44"/>
      <c r="R23" s="44"/>
      <c r="S23" s="59"/>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27"/>
  <sheetViews>
    <sheetView zoomScale="70" zoomScaleNormal="70" zoomScaleSheetLayoutView="100" workbookViewId="0">
      <selection activeCell="A6" sqref="A6:T6"/>
    </sheetView>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13" width="10.6640625" style="23" customWidth="1"/>
    <col min="114" max="16384" width="9.109375" style="23"/>
  </cols>
  <sheetData>
    <row r="1" spans="1:20" ht="3" customHeight="1" x14ac:dyDescent="0.3"/>
    <row r="2" spans="1:20" ht="15" customHeight="1" x14ac:dyDescent="0.3">
      <c r="T2" s="18" t="s">
        <v>295</v>
      </c>
    </row>
    <row r="3" spans="1:20" ht="18.75" customHeight="1" x14ac:dyDescent="0.35">
      <c r="A3" s="11"/>
      <c r="H3" s="6"/>
      <c r="T3" s="9" t="s">
        <v>382</v>
      </c>
    </row>
    <row r="4" spans="1:20" ht="18.75" customHeight="1" x14ac:dyDescent="0.35">
      <c r="A4" s="11"/>
      <c r="H4" s="6"/>
      <c r="T4" s="9" t="s">
        <v>394</v>
      </c>
    </row>
    <row r="5" spans="1:20" ht="18.75" customHeight="1" x14ac:dyDescent="0.35">
      <c r="A5" s="11"/>
      <c r="H5" s="6"/>
      <c r="T5" s="9"/>
    </row>
    <row r="6" spans="1:20" x14ac:dyDescent="0.3">
      <c r="A6" s="229" t="s">
        <v>626</v>
      </c>
      <c r="B6" s="229"/>
      <c r="C6" s="229"/>
      <c r="D6" s="229"/>
      <c r="E6" s="229"/>
      <c r="F6" s="229"/>
      <c r="G6" s="229"/>
      <c r="H6" s="229"/>
      <c r="I6" s="229"/>
      <c r="J6" s="229"/>
      <c r="K6" s="229"/>
      <c r="L6" s="229"/>
      <c r="M6" s="229"/>
      <c r="N6" s="229"/>
      <c r="O6" s="229"/>
      <c r="P6" s="229"/>
      <c r="Q6" s="229"/>
      <c r="R6" s="229"/>
      <c r="S6" s="229"/>
      <c r="T6" s="229"/>
    </row>
    <row r="7" spans="1:20" x14ac:dyDescent="0.3">
      <c r="A7" s="10"/>
      <c r="H7" s="6"/>
    </row>
    <row r="8" spans="1:20" ht="17.399999999999999" x14ac:dyDescent="0.3">
      <c r="A8" s="230" t="s">
        <v>270</v>
      </c>
      <c r="B8" s="230"/>
      <c r="C8" s="230"/>
      <c r="D8" s="230"/>
      <c r="E8" s="230"/>
      <c r="F8" s="230"/>
      <c r="G8" s="230"/>
      <c r="H8" s="230"/>
      <c r="I8" s="230"/>
      <c r="J8" s="230"/>
      <c r="K8" s="230"/>
      <c r="L8" s="230"/>
      <c r="M8" s="230"/>
      <c r="N8" s="230"/>
      <c r="O8" s="230"/>
      <c r="P8" s="230"/>
      <c r="Q8" s="230"/>
      <c r="R8" s="230"/>
      <c r="S8" s="230"/>
      <c r="T8" s="230"/>
    </row>
    <row r="9" spans="1:20" ht="17.399999999999999" x14ac:dyDescent="0.3">
      <c r="A9" s="230"/>
      <c r="B9" s="230"/>
      <c r="C9" s="230"/>
      <c r="D9" s="230"/>
      <c r="E9" s="230"/>
      <c r="F9" s="230"/>
      <c r="G9" s="230"/>
      <c r="H9" s="230"/>
      <c r="I9" s="230"/>
      <c r="J9" s="230"/>
      <c r="K9" s="230"/>
      <c r="L9" s="230"/>
      <c r="M9" s="230"/>
      <c r="N9" s="230"/>
      <c r="O9" s="230"/>
      <c r="P9" s="230"/>
      <c r="Q9" s="230"/>
      <c r="R9" s="230"/>
      <c r="S9" s="230"/>
      <c r="T9" s="230"/>
    </row>
    <row r="10" spans="1:20" ht="18.75" customHeight="1" x14ac:dyDescent="0.3">
      <c r="A10" s="231" t="s">
        <v>535</v>
      </c>
      <c r="B10" s="231"/>
      <c r="C10" s="231"/>
      <c r="D10" s="231"/>
      <c r="E10" s="231"/>
      <c r="F10" s="231"/>
      <c r="G10" s="231"/>
      <c r="H10" s="231"/>
      <c r="I10" s="231"/>
      <c r="J10" s="231"/>
      <c r="K10" s="231"/>
      <c r="L10" s="231"/>
      <c r="M10" s="231"/>
      <c r="N10" s="231"/>
      <c r="O10" s="231"/>
      <c r="P10" s="231"/>
      <c r="Q10" s="231"/>
      <c r="R10" s="231"/>
      <c r="S10" s="231"/>
      <c r="T10" s="231"/>
    </row>
    <row r="11" spans="1:20" ht="18.75" customHeight="1" x14ac:dyDescent="0.3">
      <c r="A11" s="232" t="s">
        <v>2</v>
      </c>
      <c r="B11" s="232"/>
      <c r="C11" s="232"/>
      <c r="D11" s="232"/>
      <c r="E11" s="232"/>
      <c r="F11" s="232"/>
      <c r="G11" s="232"/>
      <c r="H11" s="232"/>
      <c r="I11" s="232"/>
      <c r="J11" s="232"/>
      <c r="K11" s="232"/>
      <c r="L11" s="232"/>
      <c r="M11" s="232"/>
      <c r="N11" s="232"/>
      <c r="O11" s="232"/>
      <c r="P11" s="232"/>
      <c r="Q11" s="232"/>
      <c r="R11" s="232"/>
      <c r="S11" s="232"/>
      <c r="T11" s="232"/>
    </row>
    <row r="12" spans="1:20" ht="17.399999999999999" x14ac:dyDescent="0.3">
      <c r="A12" s="230"/>
      <c r="B12" s="230"/>
      <c r="C12" s="230"/>
      <c r="D12" s="230"/>
      <c r="E12" s="230"/>
      <c r="F12" s="230"/>
      <c r="G12" s="230"/>
      <c r="H12" s="230"/>
      <c r="I12" s="230"/>
      <c r="J12" s="230"/>
      <c r="K12" s="230"/>
      <c r="L12" s="230"/>
      <c r="M12" s="230"/>
      <c r="N12" s="230"/>
      <c r="O12" s="230"/>
      <c r="P12" s="230"/>
      <c r="Q12" s="230"/>
      <c r="R12" s="230"/>
      <c r="S12" s="230"/>
      <c r="T12" s="230"/>
    </row>
    <row r="13" spans="1:20" ht="18.75" customHeight="1" x14ac:dyDescent="0.3">
      <c r="A13" s="231" t="s">
        <v>104</v>
      </c>
      <c r="B13" s="231"/>
      <c r="C13" s="231"/>
      <c r="D13" s="231"/>
      <c r="E13" s="231"/>
      <c r="F13" s="231"/>
      <c r="G13" s="231"/>
      <c r="H13" s="231"/>
      <c r="I13" s="231"/>
      <c r="J13" s="231"/>
      <c r="K13" s="231"/>
      <c r="L13" s="231"/>
      <c r="M13" s="231"/>
      <c r="N13" s="231"/>
      <c r="O13" s="231"/>
      <c r="P13" s="231"/>
      <c r="Q13" s="231"/>
      <c r="R13" s="231"/>
      <c r="S13" s="231"/>
      <c r="T13" s="231"/>
    </row>
    <row r="14" spans="1:20" ht="18.75" customHeight="1" x14ac:dyDescent="0.3">
      <c r="A14" s="232" t="s">
        <v>0</v>
      </c>
      <c r="B14" s="232"/>
      <c r="C14" s="232"/>
      <c r="D14" s="232"/>
      <c r="E14" s="232"/>
      <c r="F14" s="232"/>
      <c r="G14" s="232"/>
      <c r="H14" s="232"/>
      <c r="I14" s="232"/>
      <c r="J14" s="232"/>
      <c r="K14" s="232"/>
      <c r="L14" s="232"/>
      <c r="M14" s="232"/>
      <c r="N14" s="232"/>
      <c r="O14" s="232"/>
      <c r="P14" s="232"/>
      <c r="Q14" s="232"/>
      <c r="R14" s="232"/>
      <c r="S14" s="232"/>
      <c r="T14" s="232"/>
    </row>
    <row r="15" spans="1:20" ht="15.75" customHeight="1" x14ac:dyDescent="0.3">
      <c r="A15" s="237"/>
      <c r="B15" s="237"/>
      <c r="C15" s="237"/>
      <c r="D15" s="237"/>
      <c r="E15" s="237"/>
      <c r="F15" s="237"/>
      <c r="G15" s="237"/>
      <c r="H15" s="237"/>
      <c r="I15" s="237"/>
      <c r="J15" s="237"/>
      <c r="K15" s="237"/>
      <c r="L15" s="237"/>
      <c r="M15" s="237"/>
      <c r="N15" s="237"/>
      <c r="O15" s="237"/>
      <c r="P15" s="237"/>
      <c r="Q15" s="237"/>
      <c r="R15" s="237"/>
      <c r="S15" s="237"/>
      <c r="T15" s="237"/>
    </row>
    <row r="16" spans="1:20" ht="17.399999999999999" x14ac:dyDescent="0.3">
      <c r="A16" s="231" t="s">
        <v>327</v>
      </c>
      <c r="B16" s="231"/>
      <c r="C16" s="231"/>
      <c r="D16" s="231"/>
      <c r="E16" s="231"/>
      <c r="F16" s="231"/>
      <c r="G16" s="231"/>
      <c r="H16" s="231"/>
      <c r="I16" s="231"/>
      <c r="J16" s="231"/>
      <c r="K16" s="231"/>
      <c r="L16" s="231"/>
      <c r="M16" s="231"/>
      <c r="N16" s="231"/>
      <c r="O16" s="231"/>
      <c r="P16" s="231"/>
      <c r="Q16" s="231"/>
      <c r="R16" s="231"/>
      <c r="S16" s="231"/>
      <c r="T16" s="231"/>
    </row>
    <row r="17" spans="1:113" ht="15" customHeight="1" x14ac:dyDescent="0.3">
      <c r="A17" s="232" t="s">
        <v>1</v>
      </c>
      <c r="B17" s="232"/>
      <c r="C17" s="232"/>
      <c r="D17" s="232"/>
      <c r="E17" s="232"/>
      <c r="F17" s="232"/>
      <c r="G17" s="232"/>
      <c r="H17" s="232"/>
      <c r="I17" s="232"/>
      <c r="J17" s="232"/>
      <c r="K17" s="232"/>
      <c r="L17" s="232"/>
      <c r="M17" s="232"/>
      <c r="N17" s="232"/>
      <c r="O17" s="232"/>
      <c r="P17" s="232"/>
      <c r="Q17" s="232"/>
      <c r="R17" s="232"/>
      <c r="S17" s="232"/>
      <c r="T17" s="232"/>
    </row>
    <row r="18" spans="1:113" ht="15" customHeight="1" x14ac:dyDescent="0.3">
      <c r="A18" s="237"/>
      <c r="B18" s="237"/>
      <c r="C18" s="237"/>
      <c r="D18" s="237"/>
      <c r="E18" s="237"/>
      <c r="F18" s="237"/>
      <c r="G18" s="237"/>
      <c r="H18" s="237"/>
      <c r="I18" s="237"/>
      <c r="J18" s="237"/>
      <c r="K18" s="237"/>
      <c r="L18" s="237"/>
      <c r="M18" s="237"/>
      <c r="N18" s="237"/>
      <c r="O18" s="237"/>
      <c r="P18" s="237"/>
      <c r="Q18" s="237"/>
      <c r="R18" s="237"/>
      <c r="S18" s="237"/>
      <c r="T18" s="237"/>
    </row>
    <row r="19" spans="1:113" ht="15" customHeight="1" x14ac:dyDescent="0.3">
      <c r="A19" s="231" t="s">
        <v>311</v>
      </c>
      <c r="B19" s="231"/>
      <c r="C19" s="231"/>
      <c r="D19" s="231"/>
      <c r="E19" s="231"/>
      <c r="F19" s="231"/>
      <c r="G19" s="231"/>
      <c r="H19" s="231"/>
      <c r="I19" s="231"/>
      <c r="J19" s="231"/>
      <c r="K19" s="231"/>
      <c r="L19" s="231"/>
      <c r="M19" s="231"/>
      <c r="N19" s="231"/>
      <c r="O19" s="231"/>
      <c r="P19" s="231"/>
      <c r="Q19" s="231"/>
      <c r="R19" s="231"/>
      <c r="S19" s="231"/>
      <c r="T19" s="231"/>
    </row>
    <row r="20" spans="1:113" ht="21" customHeight="1" x14ac:dyDescent="0.3">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3">
      <c r="A21" s="253" t="s">
        <v>402</v>
      </c>
      <c r="B21" s="247" t="s">
        <v>163</v>
      </c>
      <c r="C21" s="248"/>
      <c r="D21" s="251" t="s">
        <v>131</v>
      </c>
      <c r="E21" s="247" t="s">
        <v>351</v>
      </c>
      <c r="F21" s="248"/>
      <c r="G21" s="247" t="s">
        <v>161</v>
      </c>
      <c r="H21" s="248"/>
      <c r="I21" s="247" t="s">
        <v>141</v>
      </c>
      <c r="J21" s="248"/>
      <c r="K21" s="251" t="s">
        <v>139</v>
      </c>
      <c r="L21" s="247" t="s">
        <v>248</v>
      </c>
      <c r="M21" s="248"/>
      <c r="N21" s="247" t="s">
        <v>99</v>
      </c>
      <c r="O21" s="248"/>
      <c r="P21" s="251" t="s">
        <v>138</v>
      </c>
      <c r="Q21" s="244" t="s">
        <v>349</v>
      </c>
      <c r="R21" s="245"/>
      <c r="S21" s="246" t="s">
        <v>348</v>
      </c>
      <c r="T21" s="246"/>
    </row>
    <row r="22" spans="1:113" ht="204.75" customHeight="1" x14ac:dyDescent="0.3">
      <c r="A22" s="254"/>
      <c r="B22" s="249"/>
      <c r="C22" s="250"/>
      <c r="D22" s="256"/>
      <c r="E22" s="249"/>
      <c r="F22" s="250"/>
      <c r="G22" s="249"/>
      <c r="H22" s="250"/>
      <c r="I22" s="249"/>
      <c r="J22" s="250"/>
      <c r="K22" s="252"/>
      <c r="L22" s="249"/>
      <c r="M22" s="250"/>
      <c r="N22" s="249"/>
      <c r="O22" s="250"/>
      <c r="P22" s="252"/>
      <c r="Q22" s="34" t="s">
        <v>386</v>
      </c>
      <c r="R22" s="34" t="s">
        <v>380</v>
      </c>
      <c r="S22" s="34" t="s">
        <v>387</v>
      </c>
      <c r="T22" s="34" t="s">
        <v>381</v>
      </c>
    </row>
    <row r="23" spans="1:113" ht="51.75" customHeight="1" x14ac:dyDescent="0.3">
      <c r="A23" s="255"/>
      <c r="B23" s="34" t="s">
        <v>164</v>
      </c>
      <c r="C23" s="34" t="s">
        <v>286</v>
      </c>
      <c r="D23" s="252"/>
      <c r="E23" s="34" t="s">
        <v>164</v>
      </c>
      <c r="F23" s="34" t="s">
        <v>286</v>
      </c>
      <c r="G23" s="34" t="s">
        <v>164</v>
      </c>
      <c r="H23" s="34" t="s">
        <v>286</v>
      </c>
      <c r="I23" s="34" t="s">
        <v>164</v>
      </c>
      <c r="J23" s="34" t="s">
        <v>286</v>
      </c>
      <c r="K23" s="34" t="s">
        <v>164</v>
      </c>
      <c r="L23" s="34" t="s">
        <v>164</v>
      </c>
      <c r="M23" s="34" t="s">
        <v>286</v>
      </c>
      <c r="N23" s="34" t="s">
        <v>164</v>
      </c>
      <c r="O23" s="34" t="s">
        <v>286</v>
      </c>
      <c r="P23" s="38" t="s">
        <v>164</v>
      </c>
      <c r="Q23" s="34" t="s">
        <v>164</v>
      </c>
      <c r="R23" s="34" t="s">
        <v>164</v>
      </c>
      <c r="S23" s="34" t="s">
        <v>164</v>
      </c>
      <c r="T23" s="34" t="s">
        <v>164</v>
      </c>
    </row>
    <row r="24" spans="1:113"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3">
      <c r="A25" s="28"/>
      <c r="B25" s="52"/>
      <c r="C25" s="52"/>
      <c r="D25" s="52"/>
      <c r="E25" s="52"/>
      <c r="F25" s="52"/>
      <c r="G25" s="52"/>
      <c r="H25" s="52"/>
      <c r="I25" s="52"/>
      <c r="J25" s="52"/>
      <c r="K25" s="52"/>
      <c r="L25" s="52"/>
      <c r="M25" s="52"/>
      <c r="N25" s="52"/>
      <c r="O25" s="52"/>
      <c r="P25" s="52"/>
      <c r="Q25" s="52"/>
      <c r="R25" s="52"/>
      <c r="S25" s="52"/>
      <c r="T25" s="52"/>
    </row>
    <row r="26" spans="1:113" x14ac:dyDescent="0.3">
      <c r="Q26" s="25"/>
      <c r="R26" s="25"/>
      <c r="S26" s="25"/>
      <c r="T26" s="25"/>
      <c r="U26" s="25"/>
      <c r="V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row>
    <row r="27" spans="1:113" x14ac:dyDescent="0.3">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70" zoomScaleNormal="70" zoomScaleSheetLayoutView="100" workbookViewId="0">
      <selection activeCell="A5" sqref="A5:AA5"/>
    </sheetView>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295</v>
      </c>
    </row>
    <row r="2" spans="1:27" ht="18.75" customHeight="1" x14ac:dyDescent="0.35">
      <c r="E2" s="11"/>
      <c r="Q2" s="6"/>
      <c r="R2" s="6"/>
      <c r="AA2" s="9" t="s">
        <v>382</v>
      </c>
    </row>
    <row r="3" spans="1:27" ht="18.75" customHeight="1" x14ac:dyDescent="0.35">
      <c r="E3" s="11"/>
      <c r="Q3" s="6"/>
      <c r="R3" s="6"/>
      <c r="AA3" s="9" t="s">
        <v>394</v>
      </c>
    </row>
    <row r="4" spans="1:27" x14ac:dyDescent="0.3">
      <c r="E4" s="10"/>
      <c r="Q4" s="6"/>
      <c r="R4" s="6"/>
    </row>
    <row r="5" spans="1:27" x14ac:dyDescent="0.3">
      <c r="A5" s="229" t="s">
        <v>626</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x14ac:dyDescent="0.3">
      <c r="A6" s="42"/>
      <c r="B6" s="42"/>
      <c r="C6" s="42"/>
      <c r="D6" s="42"/>
      <c r="E6" s="42"/>
      <c r="F6" s="42"/>
      <c r="G6" s="42"/>
      <c r="H6" s="42"/>
      <c r="I6" s="42"/>
      <c r="J6" s="42"/>
      <c r="K6" s="42"/>
      <c r="L6" s="42"/>
      <c r="M6" s="42"/>
      <c r="N6" s="42"/>
      <c r="O6" s="42"/>
      <c r="P6" s="42"/>
      <c r="Q6" s="42"/>
      <c r="R6" s="42"/>
      <c r="S6" s="42"/>
      <c r="T6" s="42"/>
    </row>
    <row r="7" spans="1:27" ht="17.399999999999999" x14ac:dyDescent="0.3">
      <c r="E7" s="230" t="s">
        <v>270</v>
      </c>
      <c r="F7" s="230"/>
      <c r="G7" s="230"/>
      <c r="H7" s="230"/>
      <c r="I7" s="230"/>
      <c r="J7" s="230"/>
      <c r="K7" s="230"/>
      <c r="L7" s="230"/>
      <c r="M7" s="230"/>
      <c r="N7" s="230"/>
      <c r="O7" s="230"/>
      <c r="P7" s="230"/>
      <c r="Q7" s="230"/>
      <c r="R7" s="230"/>
      <c r="S7" s="230"/>
      <c r="T7" s="230"/>
      <c r="U7" s="230"/>
      <c r="V7" s="230"/>
      <c r="W7" s="230"/>
      <c r="X7" s="230"/>
      <c r="Y7" s="230"/>
    </row>
    <row r="8" spans="1:27" ht="17.399999999999999" x14ac:dyDescent="0.3">
      <c r="E8" s="43"/>
      <c r="F8" s="43"/>
      <c r="G8" s="43"/>
      <c r="H8" s="43"/>
      <c r="I8" s="43"/>
      <c r="J8" s="43"/>
      <c r="K8" s="43"/>
      <c r="L8" s="43"/>
      <c r="M8" s="43"/>
      <c r="N8" s="43"/>
      <c r="O8" s="43"/>
      <c r="P8" s="43"/>
      <c r="Q8" s="43"/>
      <c r="R8" s="43"/>
      <c r="S8" s="8"/>
      <c r="T8" s="8"/>
      <c r="U8" s="8"/>
      <c r="V8" s="8"/>
      <c r="W8" s="8"/>
    </row>
    <row r="9" spans="1:27" ht="18.75" customHeight="1" x14ac:dyDescent="0.3">
      <c r="E9" s="231" t="s">
        <v>535</v>
      </c>
      <c r="F9" s="231"/>
      <c r="G9" s="231"/>
      <c r="H9" s="231"/>
      <c r="I9" s="231"/>
      <c r="J9" s="231"/>
      <c r="K9" s="231"/>
      <c r="L9" s="231"/>
      <c r="M9" s="231"/>
      <c r="N9" s="231"/>
      <c r="O9" s="231"/>
      <c r="P9" s="231"/>
      <c r="Q9" s="231"/>
      <c r="R9" s="231"/>
      <c r="S9" s="231"/>
      <c r="T9" s="231"/>
      <c r="U9" s="231"/>
      <c r="V9" s="231"/>
      <c r="W9" s="231"/>
      <c r="X9" s="231"/>
      <c r="Y9" s="231"/>
    </row>
    <row r="10" spans="1:27" ht="18.75" customHeight="1" x14ac:dyDescent="0.3">
      <c r="E10" s="232" t="s">
        <v>2</v>
      </c>
      <c r="F10" s="232"/>
      <c r="G10" s="232"/>
      <c r="H10" s="232"/>
      <c r="I10" s="232"/>
      <c r="J10" s="232"/>
      <c r="K10" s="232"/>
      <c r="L10" s="232"/>
      <c r="M10" s="232"/>
      <c r="N10" s="232"/>
      <c r="O10" s="232"/>
      <c r="P10" s="232"/>
      <c r="Q10" s="232"/>
      <c r="R10" s="232"/>
      <c r="S10" s="232"/>
      <c r="T10" s="232"/>
      <c r="U10" s="232"/>
      <c r="V10" s="232"/>
      <c r="W10" s="232"/>
      <c r="X10" s="232"/>
      <c r="Y10" s="232"/>
    </row>
    <row r="11" spans="1:27" ht="17.399999999999999" x14ac:dyDescent="0.3">
      <c r="E11" s="43"/>
      <c r="F11" s="43"/>
      <c r="G11" s="43"/>
      <c r="H11" s="43"/>
      <c r="I11" s="43"/>
      <c r="J11" s="43"/>
      <c r="K11" s="43"/>
      <c r="L11" s="43"/>
      <c r="M11" s="43"/>
      <c r="N11" s="43"/>
      <c r="O11" s="43"/>
      <c r="P11" s="43"/>
      <c r="Q11" s="43"/>
      <c r="R11" s="43"/>
      <c r="S11" s="8"/>
      <c r="T11" s="8"/>
      <c r="U11" s="8"/>
      <c r="V11" s="8"/>
      <c r="W11" s="8"/>
    </row>
    <row r="12" spans="1:27" ht="18.75" customHeight="1" x14ac:dyDescent="0.3">
      <c r="E12" s="231" t="s">
        <v>104</v>
      </c>
      <c r="F12" s="231"/>
      <c r="G12" s="231"/>
      <c r="H12" s="231"/>
      <c r="I12" s="231"/>
      <c r="J12" s="231"/>
      <c r="K12" s="231"/>
      <c r="L12" s="231"/>
      <c r="M12" s="231"/>
      <c r="N12" s="231"/>
      <c r="O12" s="231"/>
      <c r="P12" s="231"/>
      <c r="Q12" s="231"/>
      <c r="R12" s="231"/>
      <c r="S12" s="231"/>
      <c r="T12" s="231"/>
      <c r="U12" s="231"/>
      <c r="V12" s="231"/>
      <c r="W12" s="231"/>
      <c r="X12" s="231"/>
      <c r="Y12" s="231"/>
    </row>
    <row r="13" spans="1:27" ht="18.75" customHeight="1" x14ac:dyDescent="0.3">
      <c r="E13" s="232" t="s">
        <v>0</v>
      </c>
      <c r="F13" s="232"/>
      <c r="G13" s="232"/>
      <c r="H13" s="232"/>
      <c r="I13" s="232"/>
      <c r="J13" s="232"/>
      <c r="K13" s="232"/>
      <c r="L13" s="232"/>
      <c r="M13" s="232"/>
      <c r="N13" s="232"/>
      <c r="O13" s="232"/>
      <c r="P13" s="232"/>
      <c r="Q13" s="232"/>
      <c r="R13" s="232"/>
      <c r="S13" s="232"/>
      <c r="T13" s="232"/>
      <c r="U13" s="232"/>
      <c r="V13" s="232"/>
      <c r="W13" s="232"/>
      <c r="X13" s="232"/>
      <c r="Y13" s="232"/>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231" t="s">
        <v>327</v>
      </c>
      <c r="F15" s="231"/>
      <c r="G15" s="231"/>
      <c r="H15" s="231"/>
      <c r="I15" s="231"/>
      <c r="J15" s="231"/>
      <c r="K15" s="231"/>
      <c r="L15" s="231"/>
      <c r="M15" s="231"/>
      <c r="N15" s="231"/>
      <c r="O15" s="231"/>
      <c r="P15" s="231"/>
      <c r="Q15" s="231"/>
      <c r="R15" s="231"/>
      <c r="S15" s="231"/>
      <c r="T15" s="231"/>
      <c r="U15" s="231"/>
      <c r="V15" s="231"/>
      <c r="W15" s="231"/>
      <c r="X15" s="231"/>
      <c r="Y15" s="231"/>
    </row>
    <row r="16" spans="1:27" ht="15" customHeight="1" x14ac:dyDescent="0.3">
      <c r="E16" s="232" t="s">
        <v>1</v>
      </c>
      <c r="F16" s="232"/>
      <c r="G16" s="232"/>
      <c r="H16" s="232"/>
      <c r="I16" s="232"/>
      <c r="J16" s="232"/>
      <c r="K16" s="232"/>
      <c r="L16" s="232"/>
      <c r="M16" s="232"/>
      <c r="N16" s="232"/>
      <c r="O16" s="232"/>
      <c r="P16" s="232"/>
      <c r="Q16" s="232"/>
      <c r="R16" s="232"/>
      <c r="S16" s="232"/>
      <c r="T16" s="232"/>
      <c r="U16" s="232"/>
      <c r="V16" s="232"/>
      <c r="W16" s="232"/>
      <c r="X16" s="232"/>
      <c r="Y16" s="232"/>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3">
      <c r="A19" s="231" t="s">
        <v>312</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ht="21" customHeight="1" x14ac:dyDescent="0.3"/>
    <row r="21" spans="1:27" ht="15.75" customHeight="1" x14ac:dyDescent="0.3">
      <c r="A21" s="251" t="s">
        <v>402</v>
      </c>
      <c r="B21" s="247" t="s">
        <v>160</v>
      </c>
      <c r="C21" s="248"/>
      <c r="D21" s="247" t="s">
        <v>225</v>
      </c>
      <c r="E21" s="248"/>
      <c r="F21" s="244" t="s">
        <v>242</v>
      </c>
      <c r="G21" s="257"/>
      <c r="H21" s="257"/>
      <c r="I21" s="245"/>
      <c r="J21" s="251" t="s">
        <v>140</v>
      </c>
      <c r="K21" s="247" t="s">
        <v>373</v>
      </c>
      <c r="L21" s="248"/>
      <c r="M21" s="247" t="s">
        <v>332</v>
      </c>
      <c r="N21" s="248"/>
      <c r="O21" s="247" t="s">
        <v>350</v>
      </c>
      <c r="P21" s="248"/>
      <c r="Q21" s="247" t="s">
        <v>303</v>
      </c>
      <c r="R21" s="248"/>
      <c r="S21" s="251" t="s">
        <v>146</v>
      </c>
      <c r="T21" s="251" t="s">
        <v>144</v>
      </c>
      <c r="U21" s="251" t="s">
        <v>194</v>
      </c>
      <c r="V21" s="247" t="s">
        <v>352</v>
      </c>
      <c r="W21" s="248"/>
      <c r="X21" s="244" t="s">
        <v>349</v>
      </c>
      <c r="Y21" s="257"/>
      <c r="Z21" s="244" t="s">
        <v>348</v>
      </c>
      <c r="AA21" s="257"/>
    </row>
    <row r="22" spans="1:27" ht="216" customHeight="1" x14ac:dyDescent="0.3">
      <c r="A22" s="256"/>
      <c r="B22" s="249"/>
      <c r="C22" s="250"/>
      <c r="D22" s="249"/>
      <c r="E22" s="250"/>
      <c r="F22" s="244" t="s">
        <v>395</v>
      </c>
      <c r="G22" s="245"/>
      <c r="H22" s="244" t="s">
        <v>396</v>
      </c>
      <c r="I22" s="245"/>
      <c r="J22" s="252"/>
      <c r="K22" s="249"/>
      <c r="L22" s="250"/>
      <c r="M22" s="249"/>
      <c r="N22" s="250"/>
      <c r="O22" s="249"/>
      <c r="P22" s="250"/>
      <c r="Q22" s="249"/>
      <c r="R22" s="250"/>
      <c r="S22" s="252"/>
      <c r="T22" s="252"/>
      <c r="U22" s="252"/>
      <c r="V22" s="249"/>
      <c r="W22" s="250"/>
      <c r="X22" s="34" t="s">
        <v>386</v>
      </c>
      <c r="Y22" s="34" t="s">
        <v>380</v>
      </c>
      <c r="Z22" s="34" t="s">
        <v>387</v>
      </c>
      <c r="AA22" s="34" t="s">
        <v>381</v>
      </c>
    </row>
    <row r="23" spans="1:27" ht="60" customHeight="1" x14ac:dyDescent="0.3">
      <c r="A23" s="252"/>
      <c r="B23" s="38" t="s">
        <v>164</v>
      </c>
      <c r="C23" s="38" t="s">
        <v>286</v>
      </c>
      <c r="D23" s="38" t="s">
        <v>164</v>
      </c>
      <c r="E23" s="38" t="s">
        <v>286</v>
      </c>
      <c r="F23" s="38" t="s">
        <v>164</v>
      </c>
      <c r="G23" s="38" t="s">
        <v>286</v>
      </c>
      <c r="H23" s="38" t="s">
        <v>164</v>
      </c>
      <c r="I23" s="38" t="s">
        <v>286</v>
      </c>
      <c r="J23" s="38" t="s">
        <v>164</v>
      </c>
      <c r="K23" s="38" t="s">
        <v>164</v>
      </c>
      <c r="L23" s="38" t="s">
        <v>286</v>
      </c>
      <c r="M23" s="38" t="s">
        <v>164</v>
      </c>
      <c r="N23" s="38" t="s">
        <v>286</v>
      </c>
      <c r="O23" s="38" t="s">
        <v>164</v>
      </c>
      <c r="P23" s="38" t="s">
        <v>286</v>
      </c>
      <c r="Q23" s="38" t="s">
        <v>164</v>
      </c>
      <c r="R23" s="38" t="s">
        <v>286</v>
      </c>
      <c r="S23" s="38" t="s">
        <v>164</v>
      </c>
      <c r="T23" s="38" t="s">
        <v>164</v>
      </c>
      <c r="U23" s="38" t="s">
        <v>164</v>
      </c>
      <c r="V23" s="38" t="s">
        <v>164</v>
      </c>
      <c r="W23" s="38" t="s">
        <v>286</v>
      </c>
      <c r="X23" s="38" t="s">
        <v>164</v>
      </c>
      <c r="Y23" s="38" t="s">
        <v>164</v>
      </c>
      <c r="Z23" s="34" t="s">
        <v>164</v>
      </c>
      <c r="AA23" s="34" t="s">
        <v>164</v>
      </c>
    </row>
    <row r="24" spans="1:27" x14ac:dyDescent="0.3">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19</v>
      </c>
      <c r="R24" s="35">
        <v>20</v>
      </c>
      <c r="S24" s="35">
        <v>21</v>
      </c>
      <c r="T24" s="35">
        <v>22</v>
      </c>
      <c r="U24" s="35">
        <v>23</v>
      </c>
      <c r="V24" s="35">
        <v>24</v>
      </c>
      <c r="W24" s="35">
        <v>25</v>
      </c>
      <c r="X24" s="35">
        <v>26</v>
      </c>
      <c r="Y24" s="35">
        <v>27</v>
      </c>
      <c r="Z24" s="35">
        <v>28</v>
      </c>
      <c r="AA24" s="35">
        <v>29</v>
      </c>
    </row>
    <row r="25" spans="1:27" ht="78" x14ac:dyDescent="0.3">
      <c r="A25" s="68">
        <v>1</v>
      </c>
      <c r="B25" s="66" t="s">
        <v>124</v>
      </c>
      <c r="C25" s="66" t="s">
        <v>124</v>
      </c>
      <c r="D25" s="66" t="s">
        <v>124</v>
      </c>
      <c r="E25" s="66" t="s">
        <v>124</v>
      </c>
      <c r="F25" s="67">
        <v>110</v>
      </c>
      <c r="G25" s="67">
        <v>110</v>
      </c>
      <c r="H25" s="67">
        <v>110</v>
      </c>
      <c r="I25" s="67">
        <v>110</v>
      </c>
      <c r="J25" s="66" t="s">
        <v>43</v>
      </c>
      <c r="K25" s="66">
        <v>2</v>
      </c>
      <c r="L25" s="66">
        <v>2</v>
      </c>
      <c r="M25" s="66" t="s">
        <v>118</v>
      </c>
      <c r="N25" s="66" t="s">
        <v>118</v>
      </c>
      <c r="O25" s="66" t="s">
        <v>123</v>
      </c>
      <c r="P25" s="66" t="s">
        <v>123</v>
      </c>
      <c r="Q25" s="67">
        <v>2.5099999999999998</v>
      </c>
      <c r="R25" s="67">
        <v>2.5099999999999998</v>
      </c>
      <c r="S25" s="66" t="s">
        <v>48</v>
      </c>
      <c r="T25" s="66" t="s">
        <v>50</v>
      </c>
      <c r="U25" s="66">
        <v>6</v>
      </c>
      <c r="V25" s="66" t="s">
        <v>17</v>
      </c>
      <c r="W25" s="66" t="s">
        <v>17</v>
      </c>
      <c r="X25" s="66" t="s">
        <v>120</v>
      </c>
      <c r="Y25" s="66" t="s">
        <v>147</v>
      </c>
      <c r="Z25" s="66" t="s">
        <v>389</v>
      </c>
      <c r="AA25" s="66" t="s">
        <v>389</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70" zoomScaleNormal="70" zoomScaleSheetLayoutView="100" workbookViewId="0">
      <selection activeCell="A5" sqref="A5:C5"/>
    </sheetView>
  </sheetViews>
  <sheetFormatPr defaultRowHeight="14.4" x14ac:dyDescent="0.3"/>
  <cols>
    <col min="1" max="1" width="6.33203125" customWidth="1"/>
    <col min="2" max="2" width="53.5546875" customWidth="1"/>
    <col min="3" max="3" width="98.33203125" customWidth="1"/>
    <col min="4" max="4" width="14.44140625" style="51"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295</v>
      </c>
    </row>
    <row r="2" spans="1:29" ht="18.75" customHeight="1" x14ac:dyDescent="0.35">
      <c r="A2" s="11"/>
      <c r="C2" s="9" t="s">
        <v>382</v>
      </c>
    </row>
    <row r="3" spans="1:29" ht="18" x14ac:dyDescent="0.35">
      <c r="A3" s="10"/>
      <c r="C3" s="9" t="s">
        <v>394</v>
      </c>
    </row>
    <row r="4" spans="1:29" ht="18" x14ac:dyDescent="0.35">
      <c r="A4" s="10"/>
      <c r="C4" s="9"/>
    </row>
    <row r="5" spans="1:29" ht="15.6" x14ac:dyDescent="0.3">
      <c r="A5" s="229" t="s">
        <v>626</v>
      </c>
      <c r="B5" s="229"/>
      <c r="C5" s="229"/>
      <c r="E5" s="39"/>
      <c r="F5" s="39"/>
      <c r="G5" s="39"/>
      <c r="H5" s="39"/>
      <c r="I5" s="39"/>
      <c r="J5" s="39"/>
      <c r="K5" s="39"/>
      <c r="L5" s="39"/>
      <c r="M5" s="39"/>
      <c r="N5" s="39"/>
      <c r="O5" s="39"/>
      <c r="P5" s="39"/>
      <c r="Q5" s="39"/>
      <c r="R5" s="39"/>
      <c r="S5" s="39"/>
      <c r="T5" s="39"/>
      <c r="U5" s="39"/>
      <c r="V5" s="39"/>
      <c r="W5" s="39"/>
      <c r="X5" s="39"/>
      <c r="Y5" s="39"/>
      <c r="Z5" s="39"/>
      <c r="AA5" s="39"/>
      <c r="AB5" s="39"/>
      <c r="AC5" s="39"/>
    </row>
    <row r="6" spans="1:29" ht="18" x14ac:dyDescent="0.35">
      <c r="A6" s="10"/>
      <c r="G6" s="9"/>
    </row>
    <row r="7" spans="1:29" ht="17.399999999999999" x14ac:dyDescent="0.3">
      <c r="A7" s="230" t="s">
        <v>270</v>
      </c>
      <c r="B7" s="230"/>
      <c r="C7" s="230"/>
      <c r="E7" s="8"/>
      <c r="F7" s="8"/>
      <c r="G7" s="8"/>
      <c r="H7" s="8"/>
      <c r="I7" s="8"/>
      <c r="J7" s="8"/>
      <c r="K7" s="8"/>
      <c r="L7" s="8"/>
      <c r="M7" s="8"/>
      <c r="N7" s="8"/>
      <c r="O7" s="8"/>
      <c r="P7" s="8"/>
      <c r="Q7" s="8"/>
      <c r="R7" s="8"/>
      <c r="S7" s="8"/>
      <c r="T7" s="8"/>
      <c r="U7" s="8"/>
    </row>
    <row r="8" spans="1:29" ht="17.399999999999999" x14ac:dyDescent="0.3">
      <c r="A8" s="230"/>
      <c r="B8" s="230"/>
      <c r="C8" s="230"/>
      <c r="E8" s="43"/>
      <c r="F8" s="43"/>
      <c r="G8" s="43"/>
      <c r="H8" s="8"/>
      <c r="I8" s="8"/>
      <c r="J8" s="8"/>
      <c r="K8" s="8"/>
      <c r="L8" s="8"/>
      <c r="M8" s="8"/>
      <c r="N8" s="8"/>
      <c r="O8" s="8"/>
      <c r="P8" s="8"/>
      <c r="Q8" s="8"/>
      <c r="R8" s="8"/>
      <c r="S8" s="8"/>
      <c r="T8" s="8"/>
      <c r="U8" s="8"/>
    </row>
    <row r="9" spans="1:29" ht="17.399999999999999" x14ac:dyDescent="0.3">
      <c r="A9" s="258" t="s">
        <v>535</v>
      </c>
      <c r="B9" s="258"/>
      <c r="C9" s="258"/>
      <c r="E9" s="5"/>
      <c r="F9" s="5"/>
      <c r="G9" s="5"/>
      <c r="H9" s="8"/>
      <c r="I9" s="8"/>
      <c r="J9" s="8"/>
      <c r="K9" s="8"/>
      <c r="L9" s="8"/>
      <c r="M9" s="8"/>
      <c r="N9" s="8"/>
      <c r="O9" s="8"/>
      <c r="P9" s="8"/>
      <c r="Q9" s="8"/>
      <c r="R9" s="8"/>
      <c r="S9" s="8"/>
      <c r="T9" s="8"/>
      <c r="U9" s="8"/>
    </row>
    <row r="10" spans="1:29" ht="17.399999999999999" x14ac:dyDescent="0.3">
      <c r="A10" s="232" t="s">
        <v>2</v>
      </c>
      <c r="B10" s="232"/>
      <c r="C10" s="232"/>
      <c r="E10" s="3"/>
      <c r="F10" s="3"/>
      <c r="G10" s="3"/>
      <c r="H10" s="8"/>
      <c r="I10" s="8"/>
      <c r="J10" s="8"/>
      <c r="K10" s="8"/>
      <c r="L10" s="8"/>
      <c r="M10" s="8"/>
      <c r="N10" s="8"/>
      <c r="O10" s="8"/>
      <c r="P10" s="8"/>
      <c r="Q10" s="8"/>
      <c r="R10" s="8"/>
      <c r="S10" s="8"/>
      <c r="T10" s="8"/>
      <c r="U10" s="8"/>
    </row>
    <row r="11" spans="1:29" ht="17.399999999999999" x14ac:dyDescent="0.3">
      <c r="A11" s="230"/>
      <c r="B11" s="230"/>
      <c r="C11" s="230"/>
      <c r="E11" s="43"/>
      <c r="F11" s="43"/>
      <c r="G11" s="43"/>
      <c r="H11" s="8"/>
      <c r="I11" s="8"/>
      <c r="J11" s="8"/>
      <c r="K11" s="8"/>
      <c r="L11" s="8"/>
      <c r="M11" s="8"/>
      <c r="N11" s="8"/>
      <c r="O11" s="8"/>
      <c r="P11" s="8"/>
      <c r="Q11" s="8"/>
      <c r="R11" s="8"/>
      <c r="S11" s="8"/>
      <c r="T11" s="8"/>
      <c r="U11" s="8"/>
    </row>
    <row r="12" spans="1:29" ht="17.399999999999999" x14ac:dyDescent="0.3">
      <c r="A12" s="258" t="s">
        <v>104</v>
      </c>
      <c r="B12" s="258"/>
      <c r="C12" s="258"/>
      <c r="E12" s="5"/>
      <c r="F12" s="5"/>
      <c r="G12" s="5"/>
      <c r="H12" s="8"/>
      <c r="I12" s="8"/>
      <c r="J12" s="8"/>
      <c r="K12" s="8"/>
      <c r="L12" s="8"/>
      <c r="M12" s="8"/>
      <c r="N12" s="8"/>
      <c r="O12" s="8"/>
      <c r="P12" s="8"/>
      <c r="Q12" s="8"/>
      <c r="R12" s="8"/>
      <c r="S12" s="8"/>
      <c r="T12" s="8"/>
      <c r="U12" s="8"/>
    </row>
    <row r="13" spans="1:29" ht="17.399999999999999" x14ac:dyDescent="0.3">
      <c r="A13" s="232" t="s">
        <v>0</v>
      </c>
      <c r="B13" s="232"/>
      <c r="C13" s="232"/>
      <c r="E13" s="3"/>
      <c r="F13" s="3"/>
      <c r="G13" s="3"/>
      <c r="H13" s="8"/>
      <c r="I13" s="8"/>
      <c r="J13" s="8"/>
      <c r="K13" s="8"/>
      <c r="L13" s="8"/>
      <c r="M13" s="8"/>
      <c r="N13" s="8"/>
      <c r="O13" s="8"/>
      <c r="P13" s="8"/>
      <c r="Q13" s="8"/>
      <c r="R13" s="8"/>
      <c r="S13" s="8"/>
      <c r="T13" s="8"/>
      <c r="U13" s="8"/>
    </row>
    <row r="14" spans="1:29" ht="15.75" customHeight="1" x14ac:dyDescent="0.3">
      <c r="A14" s="237"/>
      <c r="B14" s="237"/>
      <c r="C14" s="237"/>
      <c r="E14" s="2"/>
      <c r="F14" s="2"/>
      <c r="G14" s="2"/>
      <c r="H14" s="2"/>
      <c r="I14" s="2"/>
      <c r="J14" s="2"/>
      <c r="K14" s="2"/>
      <c r="L14" s="2"/>
      <c r="M14" s="2"/>
      <c r="N14" s="2"/>
      <c r="O14" s="2"/>
      <c r="P14" s="2"/>
      <c r="Q14" s="2"/>
      <c r="R14" s="2"/>
      <c r="S14" s="2"/>
      <c r="T14" s="2"/>
      <c r="U14" s="2"/>
    </row>
    <row r="15" spans="1:29" ht="15.6" x14ac:dyDescent="0.3">
      <c r="A15" s="258" t="s">
        <v>327</v>
      </c>
      <c r="B15" s="258"/>
      <c r="C15" s="258"/>
      <c r="E15" s="5"/>
      <c r="F15" s="5"/>
      <c r="G15" s="5"/>
      <c r="H15" s="5"/>
      <c r="I15" s="5"/>
      <c r="J15" s="5"/>
      <c r="K15" s="5"/>
      <c r="L15" s="5"/>
      <c r="M15" s="5"/>
      <c r="N15" s="5"/>
      <c r="O15" s="5"/>
      <c r="P15" s="5"/>
      <c r="Q15" s="5"/>
      <c r="R15" s="5"/>
      <c r="S15" s="5"/>
      <c r="T15" s="5"/>
      <c r="U15" s="5"/>
    </row>
    <row r="16" spans="1:29" ht="15" customHeight="1" x14ac:dyDescent="0.3">
      <c r="A16" s="232" t="s">
        <v>1</v>
      </c>
      <c r="B16" s="232"/>
      <c r="C16" s="232"/>
      <c r="E16" s="3"/>
      <c r="F16" s="3"/>
      <c r="G16" s="3"/>
      <c r="H16" s="3"/>
      <c r="I16" s="3"/>
      <c r="J16" s="3"/>
      <c r="K16" s="3"/>
      <c r="L16" s="3"/>
      <c r="M16" s="3"/>
      <c r="N16" s="3"/>
      <c r="O16" s="3"/>
      <c r="P16" s="3"/>
      <c r="Q16" s="3"/>
      <c r="R16" s="3"/>
      <c r="S16" s="3"/>
      <c r="T16" s="3"/>
      <c r="U16" s="3"/>
    </row>
    <row r="17" spans="1:21" ht="15" customHeight="1" x14ac:dyDescent="0.3">
      <c r="A17" s="237"/>
      <c r="B17" s="237"/>
      <c r="C17" s="237"/>
      <c r="E17" s="2"/>
      <c r="F17" s="2"/>
      <c r="G17" s="2"/>
      <c r="H17" s="2"/>
      <c r="I17" s="2"/>
      <c r="J17" s="2"/>
      <c r="K17" s="2"/>
      <c r="L17" s="2"/>
      <c r="M17" s="2"/>
      <c r="N17" s="2"/>
      <c r="O17" s="2"/>
      <c r="P17" s="2"/>
      <c r="Q17" s="2"/>
      <c r="R17" s="2"/>
    </row>
    <row r="18" spans="1:21" ht="27.75" customHeight="1" x14ac:dyDescent="0.3">
      <c r="A18" s="236" t="s">
        <v>313</v>
      </c>
      <c r="B18" s="236"/>
      <c r="C18" s="236"/>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50" t="s">
        <v>402</v>
      </c>
      <c r="B20" s="17" t="s">
        <v>218</v>
      </c>
      <c r="C20" s="16" t="s">
        <v>334</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18</v>
      </c>
      <c r="B22" s="14" t="s">
        <v>172</v>
      </c>
      <c r="C22" s="52" t="s">
        <v>178</v>
      </c>
      <c r="E22" s="3"/>
      <c r="F22" s="2"/>
      <c r="G22" s="2"/>
      <c r="H22" s="2"/>
      <c r="I22" s="2"/>
      <c r="J22" s="2"/>
      <c r="K22" s="2"/>
      <c r="L22" s="2"/>
      <c r="M22" s="2"/>
      <c r="N22" s="2"/>
      <c r="O22" s="2"/>
      <c r="P22" s="2"/>
      <c r="Q22" s="1"/>
      <c r="R22" s="1"/>
      <c r="S22" s="1"/>
      <c r="T22" s="1"/>
      <c r="U22" s="1"/>
    </row>
    <row r="23" spans="1:21" ht="42.75" customHeight="1" x14ac:dyDescent="0.3">
      <c r="A23" s="13" t="s">
        <v>44</v>
      </c>
      <c r="B23" s="15" t="s">
        <v>259</v>
      </c>
      <c r="C23" s="16" t="s">
        <v>178</v>
      </c>
    </row>
    <row r="24" spans="1:21" ht="63" customHeight="1" x14ac:dyDescent="0.3">
      <c r="A24" s="13" t="s">
        <v>67</v>
      </c>
      <c r="B24" s="15" t="s">
        <v>261</v>
      </c>
      <c r="C24" s="16" t="s">
        <v>81</v>
      </c>
    </row>
    <row r="25" spans="1:21" ht="63" customHeight="1" x14ac:dyDescent="0.3">
      <c r="A25" s="13" t="s">
        <v>74</v>
      </c>
      <c r="B25" s="15" t="s">
        <v>354</v>
      </c>
      <c r="C25" s="53" t="s">
        <v>73</v>
      </c>
    </row>
    <row r="26" spans="1:21" ht="56.25" customHeight="1" x14ac:dyDescent="0.3">
      <c r="A26" s="13" t="s">
        <v>80</v>
      </c>
      <c r="B26" s="15" t="s">
        <v>262</v>
      </c>
      <c r="C26" s="16" t="s">
        <v>399</v>
      </c>
    </row>
    <row r="27" spans="1:21" ht="92.25" customHeight="1" x14ac:dyDescent="0.3">
      <c r="A27" s="13" t="s">
        <v>82</v>
      </c>
      <c r="B27" s="15" t="s">
        <v>249</v>
      </c>
      <c r="C27" s="16" t="s">
        <v>400</v>
      </c>
    </row>
    <row r="28" spans="1:21" ht="42.75" customHeight="1" x14ac:dyDescent="0.3">
      <c r="A28" s="13" t="s">
        <v>83</v>
      </c>
      <c r="B28" s="15" t="s">
        <v>142</v>
      </c>
      <c r="C28" s="16" t="s">
        <v>49</v>
      </c>
    </row>
    <row r="29" spans="1:21" ht="42.75" customHeight="1" x14ac:dyDescent="0.3">
      <c r="A29" s="13" t="s">
        <v>84</v>
      </c>
      <c r="B29" s="50" t="s">
        <v>143</v>
      </c>
      <c r="C29" s="16" t="s">
        <v>51</v>
      </c>
    </row>
    <row r="30" spans="1:21" ht="42.75" customHeight="1" x14ac:dyDescent="0.3">
      <c r="A30" s="13" t="s">
        <v>85</v>
      </c>
      <c r="B30" s="50" t="s">
        <v>346</v>
      </c>
      <c r="C30" s="16"/>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zoomScale="70" zoomScaleNormal="70" zoomScaleSheetLayoutView="100" workbookViewId="0">
      <selection activeCell="A4" sqref="A4:AB4"/>
    </sheetView>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295</v>
      </c>
    </row>
    <row r="2" spans="1:30" ht="18" x14ac:dyDescent="0.35">
      <c r="AB2" s="9" t="s">
        <v>382</v>
      </c>
    </row>
    <row r="3" spans="1:30" ht="18" x14ac:dyDescent="0.35">
      <c r="AB3" s="9" t="s">
        <v>394</v>
      </c>
    </row>
    <row r="4" spans="1:30" ht="18.75" customHeight="1" x14ac:dyDescent="0.3">
      <c r="A4" s="229" t="s">
        <v>626</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row>
    <row r="6" spans="1:30" ht="17.399999999999999" x14ac:dyDescent="0.3">
      <c r="A6" s="230" t="s">
        <v>270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8"/>
      <c r="AD6" s="8"/>
    </row>
    <row r="7" spans="1:30" ht="17.399999999999999" x14ac:dyDescent="0.3">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230"/>
      <c r="AB7" s="230"/>
      <c r="AC7" s="8"/>
      <c r="AD7" s="8"/>
    </row>
    <row r="8" spans="1:30" ht="15.6" x14ac:dyDescent="0.3">
      <c r="A8" s="258" t="s">
        <v>535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5"/>
      <c r="AD8" s="5"/>
    </row>
    <row r="9" spans="1:30" ht="15.6" x14ac:dyDescent="0.3">
      <c r="A9" s="232" t="s">
        <v>2</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3"/>
      <c r="AD9" s="3"/>
    </row>
    <row r="10" spans="1:30" ht="17.399999999999999" x14ac:dyDescent="0.3">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8"/>
      <c r="AD10" s="8"/>
    </row>
    <row r="11" spans="1:30" ht="15.6" x14ac:dyDescent="0.3">
      <c r="A11" s="258" t="s">
        <v>104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5"/>
      <c r="AD11" s="5"/>
    </row>
    <row r="12" spans="1:30" ht="15.6" x14ac:dyDescent="0.3">
      <c r="A12" s="232" t="s">
        <v>0</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3"/>
      <c r="AD12" s="3"/>
    </row>
    <row r="13" spans="1:30" ht="18" x14ac:dyDescent="0.3">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7"/>
      <c r="AD13" s="7"/>
    </row>
    <row r="14" spans="1:30" ht="15.6" x14ac:dyDescent="0.3">
      <c r="A14" s="258" t="s">
        <v>327</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5"/>
      <c r="AD14" s="5"/>
    </row>
    <row r="15" spans="1:30" ht="15.6" x14ac:dyDescent="0.3">
      <c r="A15" s="232" t="s">
        <v>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3"/>
      <c r="AD15" s="3"/>
    </row>
    <row r="16" spans="1:30" x14ac:dyDescent="0.3">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12"/>
      <c r="AD16" s="12"/>
    </row>
    <row r="17" spans="1:30" x14ac:dyDescent="0.3">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12"/>
      <c r="AD17" s="12"/>
    </row>
    <row r="18" spans="1:30" x14ac:dyDescent="0.3">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12"/>
      <c r="AD18" s="12"/>
    </row>
    <row r="19" spans="1:30" x14ac:dyDescent="0.3">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12"/>
      <c r="AD19" s="12"/>
    </row>
    <row r="20" spans="1:30" x14ac:dyDescent="0.3">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12"/>
      <c r="AD20" s="12"/>
    </row>
    <row r="21" spans="1:30" x14ac:dyDescent="0.3">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12"/>
      <c r="AD21" s="12"/>
    </row>
    <row r="22" spans="1:30" x14ac:dyDescent="0.3">
      <c r="A22" s="261" t="s">
        <v>314</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40"/>
      <c r="AD22" s="40"/>
    </row>
    <row r="23" spans="1:30" ht="32.25" customHeight="1" x14ac:dyDescent="0.3">
      <c r="A23" s="262" t="s">
        <v>361</v>
      </c>
      <c r="B23" s="263"/>
      <c r="C23" s="263"/>
      <c r="D23" s="263"/>
      <c r="E23" s="263"/>
      <c r="F23" s="263"/>
      <c r="G23" s="263"/>
      <c r="H23" s="263"/>
      <c r="I23" s="263"/>
      <c r="J23" s="263"/>
      <c r="K23" s="263"/>
      <c r="L23" s="263"/>
      <c r="M23" s="264"/>
      <c r="N23" s="265" t="s">
        <v>269</v>
      </c>
      <c r="O23" s="265"/>
      <c r="P23" s="265"/>
      <c r="Q23" s="265"/>
      <c r="R23" s="265"/>
      <c r="S23" s="265"/>
      <c r="T23" s="265"/>
      <c r="U23" s="265"/>
      <c r="V23" s="265"/>
      <c r="W23" s="265"/>
      <c r="X23" s="265"/>
      <c r="Y23" s="265"/>
      <c r="Z23" s="265"/>
      <c r="AA23" s="265"/>
      <c r="AB23" s="265"/>
    </row>
    <row r="24" spans="1:30" ht="151.5" customHeight="1" x14ac:dyDescent="0.3">
      <c r="A24" s="31" t="s">
        <v>378</v>
      </c>
      <c r="B24" s="32" t="s">
        <v>162</v>
      </c>
      <c r="C24" s="31" t="s">
        <v>115</v>
      </c>
      <c r="D24" s="31" t="s">
        <v>109</v>
      </c>
      <c r="E24" s="31" t="s">
        <v>114</v>
      </c>
      <c r="F24" s="31" t="s">
        <v>96</v>
      </c>
      <c r="G24" s="31" t="s">
        <v>98</v>
      </c>
      <c r="H24" s="31" t="s">
        <v>111</v>
      </c>
      <c r="I24" s="31" t="s">
        <v>97</v>
      </c>
      <c r="J24" s="31" t="s">
        <v>110</v>
      </c>
      <c r="K24" s="31" t="s">
        <v>116</v>
      </c>
      <c r="L24" s="32" t="s">
        <v>323</v>
      </c>
      <c r="M24" s="32" t="s">
        <v>299</v>
      </c>
      <c r="N24" s="33" t="s">
        <v>148</v>
      </c>
      <c r="O24" s="32" t="s">
        <v>100</v>
      </c>
      <c r="P24" s="31" t="s">
        <v>94</v>
      </c>
      <c r="Q24" s="31" t="s">
        <v>92</v>
      </c>
      <c r="R24" s="31" t="s">
        <v>91</v>
      </c>
      <c r="S24" s="31" t="s">
        <v>111</v>
      </c>
      <c r="T24" s="31" t="s">
        <v>93</v>
      </c>
      <c r="U24" s="31" t="s">
        <v>90</v>
      </c>
      <c r="V24" s="31" t="s">
        <v>95</v>
      </c>
      <c r="W24" s="31" t="s">
        <v>91</v>
      </c>
      <c r="X24" s="36" t="s">
        <v>87</v>
      </c>
      <c r="Y24" s="36" t="s">
        <v>88</v>
      </c>
      <c r="Z24" s="36" t="s">
        <v>86</v>
      </c>
      <c r="AA24" s="36" t="s">
        <v>89</v>
      </c>
      <c r="AB24" s="37" t="s">
        <v>260</v>
      </c>
    </row>
    <row r="25" spans="1:30" ht="16.5" customHeight="1" x14ac:dyDescent="0.3">
      <c r="A25" s="31">
        <v>1</v>
      </c>
      <c r="B25" s="32">
        <v>2</v>
      </c>
      <c r="C25" s="31">
        <v>3</v>
      </c>
      <c r="D25" s="32">
        <v>4</v>
      </c>
      <c r="E25" s="31">
        <v>5</v>
      </c>
      <c r="F25" s="32">
        <v>6</v>
      </c>
      <c r="G25" s="31">
        <v>7</v>
      </c>
      <c r="H25" s="32">
        <v>8</v>
      </c>
      <c r="I25" s="31">
        <v>9</v>
      </c>
      <c r="J25" s="32">
        <v>10</v>
      </c>
      <c r="K25" s="31">
        <v>11</v>
      </c>
      <c r="L25" s="32">
        <v>12</v>
      </c>
      <c r="M25" s="31">
        <v>13</v>
      </c>
      <c r="N25" s="32">
        <v>14</v>
      </c>
      <c r="O25" s="31">
        <v>15</v>
      </c>
      <c r="P25" s="32">
        <v>16</v>
      </c>
      <c r="Q25" s="31">
        <v>17</v>
      </c>
      <c r="R25" s="32">
        <v>18</v>
      </c>
      <c r="S25" s="31">
        <v>19</v>
      </c>
      <c r="T25" s="32">
        <v>20</v>
      </c>
      <c r="U25" s="31">
        <v>21</v>
      </c>
      <c r="V25" s="32">
        <v>22</v>
      </c>
      <c r="W25" s="31">
        <v>23</v>
      </c>
      <c r="X25" s="32">
        <v>24</v>
      </c>
      <c r="Y25" s="31">
        <v>25</v>
      </c>
      <c r="Z25" s="32">
        <v>26</v>
      </c>
      <c r="AA25" s="31">
        <v>27</v>
      </c>
      <c r="AB25" s="32">
        <v>28</v>
      </c>
    </row>
    <row r="26" spans="1:30" x14ac:dyDescent="0.3">
      <c r="A26" s="260" t="s">
        <v>134</v>
      </c>
      <c r="B26" s="260" t="s">
        <v>134</v>
      </c>
      <c r="C26" s="70">
        <v>4.28</v>
      </c>
      <c r="D26" s="70"/>
      <c r="E26" s="70"/>
      <c r="F26" s="70"/>
      <c r="G26" s="70"/>
      <c r="H26" s="70"/>
      <c r="I26" s="70"/>
      <c r="J26" s="70"/>
      <c r="K26" s="70"/>
      <c r="L26" s="70"/>
      <c r="M26" s="70"/>
      <c r="N26" s="69" t="s">
        <v>53</v>
      </c>
      <c r="O26" s="69"/>
      <c r="P26" s="69"/>
      <c r="Q26" s="69"/>
      <c r="R26" s="69"/>
      <c r="S26" s="69"/>
      <c r="T26" s="69"/>
      <c r="U26" s="69"/>
      <c r="V26" s="69"/>
      <c r="W26" s="69"/>
      <c r="X26" s="69"/>
      <c r="Y26" s="69"/>
      <c r="Z26" s="69"/>
      <c r="AA26" s="69"/>
      <c r="AB26" s="69"/>
    </row>
    <row r="27" spans="1:30" ht="43.2" x14ac:dyDescent="0.3">
      <c r="A27" s="69" t="s">
        <v>52</v>
      </c>
      <c r="B27" s="69" t="s">
        <v>125</v>
      </c>
      <c r="C27" s="69">
        <v>4.28</v>
      </c>
      <c r="D27" s="69"/>
      <c r="E27" s="69"/>
      <c r="F27" s="69"/>
      <c r="G27" s="69"/>
      <c r="H27" s="69">
        <v>1161361</v>
      </c>
      <c r="I27" s="69"/>
      <c r="J27" s="69"/>
      <c r="K27" s="69"/>
      <c r="L27" s="69" t="s">
        <v>119</v>
      </c>
      <c r="M27" s="69" t="s">
        <v>250</v>
      </c>
      <c r="N27" s="69" t="s">
        <v>54</v>
      </c>
      <c r="O27" s="69"/>
      <c r="P27" s="69"/>
      <c r="Q27" s="69"/>
      <c r="R27" s="69"/>
      <c r="S27" s="69"/>
      <c r="T27" s="69"/>
      <c r="U27" s="69"/>
      <c r="V27" s="69"/>
      <c r="W27" s="69"/>
      <c r="X27" s="69"/>
      <c r="Y27" s="69"/>
      <c r="Z27" s="69"/>
      <c r="AA27" s="69"/>
      <c r="AB27" s="69"/>
    </row>
    <row r="28" spans="1:30" x14ac:dyDescent="0.3">
      <c r="A28" s="69"/>
      <c r="B28" s="69"/>
      <c r="C28" s="69"/>
      <c r="D28" s="69"/>
      <c r="E28" s="69"/>
      <c r="F28" s="69"/>
      <c r="G28" s="69"/>
      <c r="H28" s="69"/>
      <c r="I28" s="69"/>
      <c r="J28" s="69"/>
      <c r="K28" s="69"/>
      <c r="L28" s="69"/>
      <c r="M28" s="69"/>
      <c r="N28" s="69" t="s">
        <v>55</v>
      </c>
      <c r="O28" s="69"/>
      <c r="P28" s="69"/>
      <c r="Q28" s="69"/>
      <c r="R28" s="69"/>
      <c r="S28" s="69"/>
      <c r="T28" s="69"/>
      <c r="U28" s="69"/>
      <c r="V28" s="69"/>
      <c r="W28" s="69"/>
      <c r="X28" s="69"/>
      <c r="Y28" s="69"/>
      <c r="Z28" s="69"/>
      <c r="AA28" s="69"/>
      <c r="AB28" s="69"/>
    </row>
    <row r="29" spans="1:30" x14ac:dyDescent="0.3">
      <c r="A29" s="69"/>
      <c r="B29" s="69"/>
      <c r="C29" s="69"/>
      <c r="D29" s="69"/>
      <c r="E29" s="69"/>
      <c r="F29" s="69"/>
      <c r="G29" s="69"/>
      <c r="H29" s="69"/>
      <c r="I29" s="69"/>
      <c r="J29" s="69"/>
      <c r="K29" s="69"/>
      <c r="L29" s="69"/>
      <c r="M29" s="69"/>
      <c r="N29" s="69" t="s">
        <v>56</v>
      </c>
      <c r="O29" s="69"/>
      <c r="P29" s="69"/>
      <c r="Q29" s="69"/>
      <c r="R29" s="69"/>
      <c r="S29" s="69"/>
      <c r="T29" s="69"/>
      <c r="U29" s="69"/>
      <c r="V29" s="69"/>
      <c r="W29" s="69"/>
      <c r="X29" s="69"/>
      <c r="Y29" s="69"/>
      <c r="Z29" s="69"/>
      <c r="AA29" s="69"/>
      <c r="AB29" s="69"/>
    </row>
    <row r="30" spans="1:30" x14ac:dyDescent="0.3">
      <c r="A30" s="69"/>
      <c r="B30" s="69"/>
      <c r="C30" s="69"/>
      <c r="D30" s="69"/>
      <c r="E30" s="69"/>
      <c r="F30" s="69"/>
      <c r="G30" s="69"/>
      <c r="H30" s="69"/>
      <c r="I30" s="69"/>
      <c r="J30" s="69"/>
      <c r="K30" s="69"/>
      <c r="L30" s="69"/>
      <c r="M30" s="69"/>
      <c r="N30" s="69" t="s">
        <v>57</v>
      </c>
      <c r="O30" s="69"/>
      <c r="P30" s="69"/>
      <c r="Q30" s="69"/>
      <c r="R30" s="69"/>
      <c r="S30" s="69"/>
      <c r="T30" s="69"/>
      <c r="U30" s="69"/>
      <c r="V30" s="69"/>
      <c r="W30" s="69"/>
      <c r="X30" s="69"/>
      <c r="Y30" s="69"/>
      <c r="Z30" s="69"/>
      <c r="AA30" s="69"/>
      <c r="AB30" s="69"/>
    </row>
    <row r="31" spans="1:30" x14ac:dyDescent="0.3">
      <c r="A31" s="69"/>
      <c r="B31" s="69"/>
      <c r="C31" s="69"/>
      <c r="D31" s="69"/>
      <c r="E31" s="69"/>
      <c r="F31" s="69"/>
      <c r="G31" s="69"/>
      <c r="H31" s="69"/>
      <c r="I31" s="69"/>
      <c r="J31" s="69"/>
      <c r="K31" s="69"/>
      <c r="L31" s="69"/>
      <c r="M31" s="69"/>
      <c r="N31" s="69" t="s">
        <v>58</v>
      </c>
      <c r="O31" s="69"/>
      <c r="P31" s="69"/>
      <c r="Q31" s="69"/>
      <c r="R31" s="69"/>
      <c r="S31" s="69"/>
      <c r="T31" s="69"/>
      <c r="U31" s="69"/>
      <c r="V31" s="69"/>
      <c r="W31" s="69"/>
      <c r="X31" s="69"/>
      <c r="Y31" s="69"/>
      <c r="Z31" s="69"/>
      <c r="AA31" s="69"/>
      <c r="AB31" s="69"/>
    </row>
    <row r="32" spans="1:30" x14ac:dyDescent="0.3">
      <c r="A32" s="69"/>
      <c r="B32" s="69"/>
      <c r="C32" s="69"/>
      <c r="D32" s="69"/>
      <c r="E32" s="69"/>
      <c r="F32" s="69"/>
      <c r="G32" s="69"/>
      <c r="H32" s="69"/>
      <c r="I32" s="69"/>
      <c r="J32" s="69"/>
      <c r="K32" s="69"/>
      <c r="L32" s="69"/>
      <c r="M32" s="69"/>
      <c r="N32" s="69" t="s">
        <v>59</v>
      </c>
      <c r="O32" s="69"/>
      <c r="P32" s="69"/>
      <c r="Q32" s="69"/>
      <c r="R32" s="69"/>
      <c r="S32" s="69"/>
      <c r="T32" s="69"/>
      <c r="U32" s="69"/>
      <c r="V32" s="69"/>
      <c r="W32" s="69"/>
      <c r="X32" s="69"/>
      <c r="Y32" s="69"/>
      <c r="Z32" s="69"/>
      <c r="AA32" s="69"/>
      <c r="AB32" s="69"/>
    </row>
    <row r="33" spans="1:28" x14ac:dyDescent="0.3">
      <c r="A33" s="69"/>
      <c r="B33" s="69"/>
      <c r="C33" s="69"/>
      <c r="D33" s="69"/>
      <c r="E33" s="69"/>
      <c r="F33" s="69"/>
      <c r="G33" s="69"/>
      <c r="H33" s="69"/>
      <c r="I33" s="69"/>
      <c r="J33" s="69"/>
      <c r="K33" s="69"/>
      <c r="L33" s="69"/>
      <c r="M33" s="69"/>
      <c r="N33" s="69" t="s">
        <v>60</v>
      </c>
      <c r="O33" s="69"/>
      <c r="P33" s="69"/>
      <c r="Q33" s="69"/>
      <c r="R33" s="69"/>
      <c r="S33" s="69"/>
      <c r="T33" s="69"/>
      <c r="U33" s="69"/>
      <c r="V33" s="69"/>
      <c r="W33" s="69"/>
      <c r="X33" s="69"/>
      <c r="Y33" s="69"/>
      <c r="Z33" s="69"/>
      <c r="AA33" s="69"/>
      <c r="AB33" s="69"/>
    </row>
    <row r="34" spans="1:28" x14ac:dyDescent="0.3">
      <c r="A34" s="69"/>
      <c r="B34" s="69"/>
      <c r="C34" s="69"/>
      <c r="D34" s="69"/>
      <c r="E34" s="69"/>
      <c r="F34" s="69"/>
      <c r="G34" s="69"/>
      <c r="H34" s="69"/>
      <c r="I34" s="69"/>
      <c r="J34" s="69"/>
      <c r="K34" s="69"/>
      <c r="L34" s="69"/>
      <c r="M34" s="69"/>
      <c r="N34" s="69" t="s">
        <v>61</v>
      </c>
      <c r="O34" s="69"/>
      <c r="P34" s="69"/>
      <c r="Q34" s="69"/>
      <c r="R34" s="69"/>
      <c r="S34" s="69"/>
      <c r="T34" s="69"/>
      <c r="U34" s="69"/>
      <c r="V34" s="69"/>
      <c r="W34" s="69"/>
      <c r="X34" s="69"/>
      <c r="Y34" s="69"/>
      <c r="Z34" s="69"/>
      <c r="AA34" s="69"/>
      <c r="AB34" s="6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zoomScale="70" zoomScaleNormal="70" zoomScaleSheetLayoutView="100" workbookViewId="0">
      <selection activeCell="A5" sqref="A5:W5"/>
    </sheetView>
  </sheetViews>
  <sheetFormatPr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23" width="21.88671875" customWidth="1"/>
  </cols>
  <sheetData>
    <row r="1" spans="1:23" ht="18.75" customHeight="1" x14ac:dyDescent="0.3">
      <c r="A1" s="11"/>
      <c r="B1" s="11"/>
      <c r="W1" s="72" t="s">
        <v>295</v>
      </c>
    </row>
    <row r="2" spans="1:23" ht="18.75" customHeight="1" x14ac:dyDescent="0.3">
      <c r="A2" s="11"/>
      <c r="B2" s="11"/>
      <c r="W2" s="72" t="s">
        <v>382</v>
      </c>
    </row>
    <row r="3" spans="1:23" ht="15.6" x14ac:dyDescent="0.3">
      <c r="A3" s="10"/>
      <c r="B3" s="10"/>
      <c r="W3" s="72" t="s">
        <v>394</v>
      </c>
    </row>
    <row r="4" spans="1:23" ht="15.6" x14ac:dyDescent="0.3">
      <c r="A4" s="10"/>
      <c r="B4" s="10"/>
    </row>
    <row r="5" spans="1:23" ht="15.6" x14ac:dyDescent="0.3">
      <c r="A5" s="229" t="s">
        <v>626</v>
      </c>
      <c r="B5" s="229"/>
      <c r="C5" s="229"/>
      <c r="D5" s="229"/>
      <c r="E5" s="229"/>
      <c r="F5" s="229"/>
      <c r="G5" s="229"/>
      <c r="H5" s="229"/>
      <c r="I5" s="229"/>
      <c r="J5" s="229"/>
      <c r="K5" s="266"/>
      <c r="L5" s="266"/>
      <c r="M5" s="266"/>
      <c r="N5" s="266"/>
      <c r="O5" s="266"/>
      <c r="P5" s="266"/>
      <c r="Q5" s="266"/>
      <c r="R5" s="266"/>
      <c r="S5" s="266"/>
      <c r="T5" s="266"/>
      <c r="U5" s="266"/>
      <c r="V5" s="266"/>
      <c r="W5" s="266"/>
    </row>
    <row r="6" spans="1:23" ht="15.6" x14ac:dyDescent="0.3">
      <c r="A6" s="267"/>
      <c r="B6" s="267"/>
      <c r="C6" s="268"/>
      <c r="D6" s="268"/>
      <c r="E6" s="268"/>
      <c r="F6" s="268"/>
      <c r="G6" s="268"/>
      <c r="H6" s="268"/>
      <c r="I6" s="268"/>
      <c r="J6" s="268"/>
      <c r="K6" s="268"/>
      <c r="L6" s="268"/>
      <c r="M6" s="268"/>
      <c r="N6" s="268"/>
      <c r="O6" s="268"/>
      <c r="P6" s="268"/>
      <c r="Q6" s="268"/>
      <c r="R6" s="268"/>
      <c r="S6" s="268"/>
      <c r="T6" s="268"/>
      <c r="U6" s="268"/>
      <c r="V6" s="268"/>
      <c r="W6" s="268"/>
    </row>
    <row r="7" spans="1:23" ht="17.399999999999999" x14ac:dyDescent="0.3">
      <c r="A7" s="230" t="s">
        <v>270</v>
      </c>
      <c r="B7" s="230"/>
      <c r="C7" s="230"/>
      <c r="D7" s="230"/>
      <c r="E7" s="230"/>
      <c r="F7" s="230"/>
      <c r="G7" s="230"/>
      <c r="H7" s="230"/>
      <c r="I7" s="230"/>
      <c r="J7" s="230"/>
      <c r="K7" s="269"/>
      <c r="L7" s="269"/>
      <c r="M7" s="269"/>
      <c r="N7" s="269"/>
      <c r="O7" s="269"/>
      <c r="P7" s="269"/>
      <c r="Q7" s="269"/>
      <c r="R7" s="269"/>
      <c r="S7" s="269"/>
      <c r="T7" s="269"/>
      <c r="U7" s="269"/>
      <c r="V7" s="268"/>
      <c r="W7" s="268"/>
    </row>
    <row r="8" spans="1:23" ht="17.399999999999999" x14ac:dyDescent="0.3">
      <c r="A8" s="230"/>
      <c r="B8" s="230"/>
      <c r="C8" s="230"/>
      <c r="D8" s="230"/>
      <c r="E8" s="230"/>
      <c r="F8" s="230"/>
      <c r="G8" s="230"/>
      <c r="H8" s="230"/>
      <c r="I8" s="230"/>
      <c r="J8" s="230"/>
      <c r="K8" s="269"/>
      <c r="L8" s="269"/>
      <c r="M8" s="269"/>
      <c r="N8" s="269"/>
      <c r="O8" s="269"/>
      <c r="P8" s="269"/>
      <c r="Q8" s="269"/>
      <c r="R8" s="269"/>
      <c r="S8" s="269"/>
      <c r="T8" s="269"/>
      <c r="U8" s="269"/>
      <c r="V8" s="268"/>
      <c r="W8" s="268"/>
    </row>
    <row r="9" spans="1:23" ht="17.399999999999999" x14ac:dyDescent="0.3">
      <c r="A9" s="231" t="s">
        <v>535</v>
      </c>
      <c r="B9" s="231"/>
      <c r="C9" s="231"/>
      <c r="D9" s="231"/>
      <c r="E9" s="231"/>
      <c r="F9" s="231"/>
      <c r="G9" s="231"/>
      <c r="H9" s="231"/>
      <c r="I9" s="231"/>
      <c r="J9" s="231"/>
      <c r="K9" s="269"/>
      <c r="L9" s="269"/>
      <c r="M9" s="269"/>
      <c r="N9" s="269"/>
      <c r="O9" s="269"/>
      <c r="P9" s="269"/>
      <c r="Q9" s="269"/>
      <c r="R9" s="269"/>
      <c r="S9" s="269"/>
      <c r="T9" s="269"/>
      <c r="U9" s="269"/>
      <c r="V9" s="268"/>
      <c r="W9" s="268"/>
    </row>
    <row r="10" spans="1:23" ht="17.399999999999999" x14ac:dyDescent="0.3">
      <c r="A10" s="232" t="s">
        <v>2</v>
      </c>
      <c r="B10" s="232"/>
      <c r="C10" s="232"/>
      <c r="D10" s="232"/>
      <c r="E10" s="232"/>
      <c r="F10" s="232"/>
      <c r="G10" s="232"/>
      <c r="H10" s="232"/>
      <c r="I10" s="232"/>
      <c r="J10" s="232"/>
      <c r="K10" s="269"/>
      <c r="L10" s="269"/>
      <c r="M10" s="269"/>
      <c r="N10" s="269"/>
      <c r="O10" s="269"/>
      <c r="P10" s="269"/>
      <c r="Q10" s="269"/>
      <c r="R10" s="269"/>
      <c r="S10" s="269"/>
      <c r="T10" s="269"/>
      <c r="U10" s="269"/>
      <c r="V10" s="268"/>
      <c r="W10" s="268"/>
    </row>
    <row r="11" spans="1:23" ht="17.399999999999999" x14ac:dyDescent="0.3">
      <c r="A11" s="230"/>
      <c r="B11" s="230"/>
      <c r="C11" s="230"/>
      <c r="D11" s="230"/>
      <c r="E11" s="230"/>
      <c r="F11" s="230"/>
      <c r="G11" s="230"/>
      <c r="H11" s="230"/>
      <c r="I11" s="230"/>
      <c r="J11" s="230"/>
      <c r="K11" s="269"/>
      <c r="L11" s="269"/>
      <c r="M11" s="269"/>
      <c r="N11" s="269"/>
      <c r="O11" s="269"/>
      <c r="P11" s="269"/>
      <c r="Q11" s="269"/>
      <c r="R11" s="269"/>
      <c r="S11" s="269"/>
      <c r="T11" s="269"/>
      <c r="U11" s="269"/>
      <c r="V11" s="268"/>
      <c r="W11" s="268"/>
    </row>
    <row r="12" spans="1:23" ht="17.399999999999999" x14ac:dyDescent="0.3">
      <c r="A12" s="231" t="s">
        <v>104</v>
      </c>
      <c r="B12" s="231"/>
      <c r="C12" s="231"/>
      <c r="D12" s="231"/>
      <c r="E12" s="231"/>
      <c r="F12" s="231"/>
      <c r="G12" s="231"/>
      <c r="H12" s="231"/>
      <c r="I12" s="231"/>
      <c r="J12" s="231"/>
      <c r="K12" s="269"/>
      <c r="L12" s="269"/>
      <c r="M12" s="269"/>
      <c r="N12" s="269"/>
      <c r="O12" s="269"/>
      <c r="P12" s="269"/>
      <c r="Q12" s="269"/>
      <c r="R12" s="269"/>
      <c r="S12" s="269"/>
      <c r="T12" s="269"/>
      <c r="U12" s="269"/>
      <c r="V12" s="268"/>
      <c r="W12" s="268"/>
    </row>
    <row r="13" spans="1:23" ht="17.399999999999999" x14ac:dyDescent="0.3">
      <c r="A13" s="232" t="s">
        <v>0</v>
      </c>
      <c r="B13" s="232"/>
      <c r="C13" s="232"/>
      <c r="D13" s="232"/>
      <c r="E13" s="232"/>
      <c r="F13" s="232"/>
      <c r="G13" s="232"/>
      <c r="H13" s="232"/>
      <c r="I13" s="232"/>
      <c r="J13" s="232"/>
      <c r="K13" s="269"/>
      <c r="L13" s="269"/>
      <c r="M13" s="269"/>
      <c r="N13" s="269"/>
      <c r="O13" s="269"/>
      <c r="P13" s="269"/>
      <c r="Q13" s="269"/>
      <c r="R13" s="269"/>
      <c r="S13" s="269"/>
      <c r="T13" s="269"/>
      <c r="U13" s="269"/>
      <c r="V13" s="268"/>
      <c r="W13" s="268"/>
    </row>
    <row r="14" spans="1:23" ht="15.75" customHeight="1" x14ac:dyDescent="0.3">
      <c r="A14" s="237"/>
      <c r="B14" s="237"/>
      <c r="C14" s="237"/>
      <c r="D14" s="237"/>
      <c r="E14" s="237"/>
      <c r="F14" s="237"/>
      <c r="G14" s="237"/>
      <c r="H14" s="237"/>
      <c r="I14" s="237"/>
      <c r="J14" s="237"/>
      <c r="K14" s="237"/>
      <c r="L14" s="237"/>
      <c r="M14" s="237"/>
      <c r="N14" s="237"/>
      <c r="O14" s="237"/>
      <c r="P14" s="237"/>
      <c r="Q14" s="237"/>
      <c r="R14" s="237"/>
      <c r="S14" s="237"/>
      <c r="T14" s="237"/>
      <c r="U14" s="237"/>
      <c r="V14" s="268"/>
      <c r="W14" s="268"/>
    </row>
    <row r="15" spans="1:23" ht="17.399999999999999" x14ac:dyDescent="0.3">
      <c r="A15" s="231" t="s">
        <v>327</v>
      </c>
      <c r="B15" s="231"/>
      <c r="C15" s="231"/>
      <c r="D15" s="231"/>
      <c r="E15" s="231"/>
      <c r="F15" s="231"/>
      <c r="G15" s="231"/>
      <c r="H15" s="231"/>
      <c r="I15" s="231"/>
      <c r="J15" s="231"/>
      <c r="K15" s="270"/>
      <c r="L15" s="270"/>
      <c r="M15" s="270"/>
      <c r="N15" s="270"/>
      <c r="O15" s="270"/>
      <c r="P15" s="270"/>
      <c r="Q15" s="270"/>
      <c r="R15" s="270"/>
      <c r="S15" s="270"/>
      <c r="T15" s="270"/>
      <c r="U15" s="270"/>
      <c r="V15" s="268"/>
      <c r="W15" s="268"/>
    </row>
    <row r="16" spans="1:23" ht="15" customHeight="1" x14ac:dyDescent="0.3">
      <c r="A16" s="232" t="s">
        <v>1</v>
      </c>
      <c r="B16" s="232"/>
      <c r="C16" s="232"/>
      <c r="D16" s="232"/>
      <c r="E16" s="232"/>
      <c r="F16" s="232"/>
      <c r="G16" s="232"/>
      <c r="H16" s="232"/>
      <c r="I16" s="232"/>
      <c r="J16" s="232"/>
      <c r="K16" s="271"/>
      <c r="L16" s="271"/>
      <c r="M16" s="271"/>
      <c r="N16" s="271"/>
      <c r="O16" s="271"/>
      <c r="P16" s="271"/>
      <c r="Q16" s="271"/>
      <c r="R16" s="271"/>
      <c r="S16" s="271"/>
      <c r="T16" s="271"/>
      <c r="U16" s="271"/>
      <c r="V16" s="268"/>
      <c r="W16" s="268"/>
    </row>
    <row r="17" spans="1:23" ht="15" customHeight="1" x14ac:dyDescent="0.3">
      <c r="A17" s="237"/>
      <c r="B17" s="237"/>
      <c r="C17" s="237"/>
      <c r="D17" s="237"/>
      <c r="E17" s="237"/>
      <c r="F17" s="237"/>
      <c r="G17" s="237"/>
      <c r="H17" s="237"/>
      <c r="I17" s="237"/>
      <c r="J17" s="237"/>
      <c r="K17" s="237"/>
      <c r="L17" s="237"/>
      <c r="M17" s="237"/>
      <c r="N17" s="237"/>
      <c r="O17" s="237"/>
      <c r="P17" s="237"/>
      <c r="Q17" s="237"/>
      <c r="R17" s="237"/>
      <c r="S17" s="268"/>
      <c r="T17" s="268"/>
      <c r="U17" s="268"/>
      <c r="V17" s="268"/>
      <c r="W17" s="268"/>
    </row>
    <row r="18" spans="1:23" ht="91.5" customHeight="1" x14ac:dyDescent="0.3">
      <c r="A18" s="272" t="s">
        <v>315</v>
      </c>
      <c r="B18" s="272"/>
      <c r="C18" s="272"/>
      <c r="D18" s="272"/>
      <c r="E18" s="272"/>
      <c r="F18" s="272"/>
      <c r="G18" s="272"/>
      <c r="H18" s="272"/>
      <c r="I18" s="272"/>
      <c r="J18" s="272"/>
      <c r="K18" s="273"/>
      <c r="L18" s="273"/>
      <c r="M18" s="273"/>
      <c r="N18" s="273"/>
      <c r="O18" s="273"/>
      <c r="P18" s="273"/>
      <c r="Q18" s="273"/>
      <c r="R18" s="273"/>
      <c r="S18" s="273"/>
      <c r="T18" s="273"/>
      <c r="U18" s="273"/>
      <c r="V18" s="268"/>
      <c r="W18" s="268"/>
    </row>
    <row r="19" spans="1:23" ht="86.25" customHeight="1" x14ac:dyDescent="0.3">
      <c r="A19" s="239" t="s">
        <v>402</v>
      </c>
      <c r="B19" s="239" t="s">
        <v>145</v>
      </c>
      <c r="C19" s="239" t="s">
        <v>226</v>
      </c>
      <c r="D19" s="239" t="s">
        <v>322</v>
      </c>
      <c r="E19" s="274" t="s">
        <v>325</v>
      </c>
      <c r="F19" s="275"/>
      <c r="G19" s="275"/>
      <c r="H19" s="275"/>
      <c r="I19" s="276"/>
      <c r="J19" s="277" t="s">
        <v>257</v>
      </c>
      <c r="K19" s="277"/>
      <c r="L19" s="277"/>
      <c r="M19" s="277"/>
      <c r="N19" s="277"/>
      <c r="O19" s="277"/>
      <c r="P19" s="277"/>
      <c r="Q19" s="277"/>
      <c r="R19" s="277"/>
      <c r="S19" s="277"/>
      <c r="T19" s="277"/>
      <c r="U19" s="277"/>
      <c r="V19" s="277"/>
      <c r="W19" s="277"/>
    </row>
    <row r="20" spans="1:23" ht="51" customHeight="1" x14ac:dyDescent="0.3">
      <c r="A20" s="239"/>
      <c r="B20" s="239"/>
      <c r="C20" s="239"/>
      <c r="D20" s="239"/>
      <c r="E20" s="19" t="s">
        <v>137</v>
      </c>
      <c r="F20" s="19" t="s">
        <v>329</v>
      </c>
      <c r="G20" s="19" t="s">
        <v>367</v>
      </c>
      <c r="H20" s="19" t="s">
        <v>126</v>
      </c>
      <c r="I20" s="19" t="s">
        <v>171</v>
      </c>
      <c r="J20" s="71">
        <v>2014</v>
      </c>
      <c r="K20" s="71">
        <v>2015</v>
      </c>
      <c r="L20" s="71">
        <v>2016</v>
      </c>
      <c r="M20" s="71">
        <v>2017</v>
      </c>
      <c r="N20" s="71">
        <v>2018</v>
      </c>
      <c r="O20" s="71">
        <v>2019</v>
      </c>
      <c r="P20" s="71">
        <v>2020</v>
      </c>
      <c r="Q20" s="71">
        <v>2021</v>
      </c>
      <c r="R20" s="71">
        <v>2022</v>
      </c>
      <c r="S20" s="71">
        <v>2023</v>
      </c>
      <c r="T20" s="71">
        <v>2024</v>
      </c>
      <c r="U20" s="71">
        <v>2025</v>
      </c>
      <c r="V20" s="71">
        <v>2026</v>
      </c>
      <c r="W20" s="71">
        <v>2027</v>
      </c>
    </row>
    <row r="21" spans="1:23" ht="16.5" customHeight="1" x14ac:dyDescent="0.3">
      <c r="A21" s="16">
        <v>1</v>
      </c>
      <c r="B21" s="17">
        <v>2</v>
      </c>
      <c r="C21" s="16">
        <v>3</v>
      </c>
      <c r="D21" s="17">
        <v>4</v>
      </c>
      <c r="E21" s="16">
        <v>5</v>
      </c>
      <c r="F21" s="17">
        <v>6</v>
      </c>
      <c r="G21" s="16">
        <v>7</v>
      </c>
      <c r="H21" s="17">
        <v>8</v>
      </c>
      <c r="I21" s="16">
        <v>9</v>
      </c>
      <c r="J21" s="71">
        <v>10</v>
      </c>
      <c r="K21" s="71">
        <v>11</v>
      </c>
      <c r="L21" s="71">
        <v>12</v>
      </c>
      <c r="M21" s="71">
        <v>13</v>
      </c>
      <c r="N21" s="71">
        <v>14</v>
      </c>
      <c r="O21" s="71">
        <v>15</v>
      </c>
      <c r="P21" s="71">
        <v>16</v>
      </c>
      <c r="Q21" s="71">
        <v>17</v>
      </c>
      <c r="R21" s="71">
        <v>18</v>
      </c>
      <c r="S21" s="71">
        <v>19</v>
      </c>
      <c r="T21" s="71">
        <v>20</v>
      </c>
      <c r="U21" s="71">
        <v>21</v>
      </c>
      <c r="V21" s="71">
        <v>22</v>
      </c>
      <c r="W21" s="71">
        <v>23</v>
      </c>
    </row>
    <row r="22" spans="1:23" ht="18" x14ac:dyDescent="0.3">
      <c r="A22" s="46" t="s">
        <v>3</v>
      </c>
      <c r="B22" s="46" t="s">
        <v>3</v>
      </c>
      <c r="C22" s="46" t="s">
        <v>3</v>
      </c>
      <c r="D22" s="46" t="s">
        <v>3</v>
      </c>
      <c r="E22" s="46" t="s">
        <v>3</v>
      </c>
      <c r="F22" s="46" t="s">
        <v>3</v>
      </c>
      <c r="G22" s="46" t="s">
        <v>3</v>
      </c>
      <c r="H22" s="46" t="s">
        <v>3</v>
      </c>
      <c r="I22" s="46" t="s">
        <v>3</v>
      </c>
      <c r="J22" s="46" t="s">
        <v>3</v>
      </c>
      <c r="K22" s="2"/>
      <c r="L22" s="2"/>
      <c r="M22" s="2"/>
      <c r="N22" s="2"/>
      <c r="O22" s="2"/>
      <c r="P22" s="2"/>
      <c r="Q22" s="45"/>
      <c r="R22" s="45"/>
      <c r="S22" s="45"/>
      <c r="T22" s="45"/>
      <c r="U22" s="45"/>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9"/>
  <sheetViews>
    <sheetView topLeftCell="A46" zoomScale="70" zoomScaleNormal="70" zoomScaleSheetLayoutView="100" workbookViewId="0">
      <selection activeCell="A4" sqref="A4:AA4"/>
    </sheetView>
  </sheetViews>
  <sheetFormatPr defaultColWidth="9.109375" defaultRowHeight="15.6" x14ac:dyDescent="0.3"/>
  <cols>
    <col min="1" max="1" width="56.88671875" style="25" customWidth="1"/>
    <col min="2" max="2" width="17.6640625" style="25" customWidth="1"/>
    <col min="3" max="44" width="20.33203125" style="25" customWidth="1"/>
    <col min="45" max="16384" width="9.109375" style="25"/>
  </cols>
  <sheetData>
    <row r="1" spans="1:44" x14ac:dyDescent="0.3">
      <c r="AA1" s="25" t="s">
        <v>294</v>
      </c>
    </row>
    <row r="2" spans="1:44" x14ac:dyDescent="0.3">
      <c r="AA2" s="25" t="s">
        <v>382</v>
      </c>
    </row>
    <row r="3" spans="1:44" x14ac:dyDescent="0.3">
      <c r="AA3" s="25" t="s">
        <v>392</v>
      </c>
    </row>
    <row r="4" spans="1:44" ht="18.75" customHeight="1" x14ac:dyDescent="0.3">
      <c r="A4" s="229" t="s">
        <v>626</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39"/>
      <c r="AC4" s="39"/>
      <c r="AD4" s="39"/>
      <c r="AE4" s="39"/>
      <c r="AF4" s="39"/>
      <c r="AG4" s="39"/>
      <c r="AH4" s="39"/>
      <c r="AI4" s="39"/>
      <c r="AJ4" s="39"/>
      <c r="AK4" s="39"/>
      <c r="AL4" s="39"/>
      <c r="AM4" s="39"/>
      <c r="AN4" s="39"/>
      <c r="AO4" s="39"/>
      <c r="AP4" s="39"/>
      <c r="AQ4" s="39"/>
      <c r="AR4" s="39"/>
    </row>
    <row r="5" spans="1:44" x14ac:dyDescent="0.3">
      <c r="A5" s="49"/>
      <c r="K5" s="21"/>
    </row>
    <row r="6" spans="1:44" ht="17.399999999999999" x14ac:dyDescent="0.3">
      <c r="A6" s="230" t="s">
        <v>270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62"/>
      <c r="AC6" s="62"/>
      <c r="AD6" s="62"/>
      <c r="AE6" s="62"/>
      <c r="AF6" s="62"/>
      <c r="AG6" s="62"/>
      <c r="AH6" s="62"/>
      <c r="AI6" s="62"/>
      <c r="AJ6" s="62"/>
      <c r="AK6" s="62"/>
      <c r="AL6" s="62"/>
      <c r="AM6" s="62"/>
      <c r="AN6" s="62"/>
      <c r="AO6" s="62"/>
      <c r="AP6" s="62"/>
      <c r="AQ6" s="62"/>
      <c r="AR6" s="62"/>
    </row>
    <row r="7" spans="1:44" x14ac:dyDescent="0.3">
      <c r="A7" s="63"/>
      <c r="B7" s="63"/>
      <c r="C7" s="63"/>
      <c r="D7" s="63"/>
      <c r="E7" s="63"/>
      <c r="F7" s="63"/>
      <c r="G7" s="63"/>
      <c r="H7" s="63"/>
      <c r="I7" s="63"/>
      <c r="J7" s="63"/>
      <c r="K7" s="63"/>
      <c r="L7" s="62"/>
      <c r="M7" s="62"/>
      <c r="N7" s="62"/>
      <c r="O7" s="62"/>
      <c r="P7" s="62"/>
      <c r="Q7" s="62"/>
      <c r="R7" s="62"/>
      <c r="S7" s="62"/>
      <c r="T7" s="62"/>
      <c r="U7" s="62"/>
      <c r="V7" s="62"/>
      <c r="W7" s="62"/>
      <c r="X7" s="62"/>
      <c r="Y7" s="62"/>
    </row>
    <row r="8" spans="1:44" ht="18.75" customHeight="1" x14ac:dyDescent="0.3">
      <c r="A8" s="231" t="s">
        <v>535</v>
      </c>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64"/>
      <c r="AC8" s="64"/>
      <c r="AD8" s="64"/>
      <c r="AE8" s="64"/>
      <c r="AF8" s="64"/>
      <c r="AG8" s="64"/>
      <c r="AH8" s="64"/>
      <c r="AI8" s="64"/>
      <c r="AJ8" s="64"/>
      <c r="AK8" s="64"/>
      <c r="AL8" s="64"/>
      <c r="AM8" s="64"/>
      <c r="AN8" s="64"/>
      <c r="AO8" s="64"/>
      <c r="AP8" s="64"/>
      <c r="AQ8" s="64"/>
      <c r="AR8" s="64"/>
    </row>
    <row r="9" spans="1:44" ht="18.75" customHeight="1" x14ac:dyDescent="0.3">
      <c r="A9" s="232" t="s">
        <v>2</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3"/>
      <c r="AC9" s="3"/>
      <c r="AD9" s="3"/>
      <c r="AE9" s="3"/>
      <c r="AF9" s="3"/>
      <c r="AG9" s="3"/>
      <c r="AH9" s="3"/>
      <c r="AI9" s="3"/>
      <c r="AJ9" s="3"/>
      <c r="AK9" s="3"/>
      <c r="AL9" s="3"/>
      <c r="AM9" s="3"/>
      <c r="AN9" s="3"/>
      <c r="AO9" s="3"/>
      <c r="AP9" s="3"/>
      <c r="AQ9" s="3"/>
      <c r="AR9" s="3"/>
    </row>
    <row r="10" spans="1:44" x14ac:dyDescent="0.3">
      <c r="A10" s="63"/>
      <c r="B10" s="63"/>
      <c r="C10" s="63"/>
      <c r="D10" s="63"/>
      <c r="E10" s="63"/>
      <c r="F10" s="63"/>
      <c r="G10" s="63"/>
      <c r="H10" s="63"/>
      <c r="I10" s="63"/>
      <c r="J10" s="63"/>
      <c r="K10" s="63"/>
      <c r="L10" s="62"/>
      <c r="M10" s="62"/>
      <c r="N10" s="62"/>
      <c r="O10" s="62"/>
      <c r="P10" s="62"/>
      <c r="Q10" s="62"/>
      <c r="R10" s="62"/>
      <c r="S10" s="62"/>
      <c r="T10" s="62"/>
      <c r="U10" s="62"/>
      <c r="V10" s="62"/>
      <c r="W10" s="62"/>
      <c r="X10" s="62"/>
      <c r="Y10" s="62"/>
    </row>
    <row r="11" spans="1:44" ht="18.75" customHeight="1" x14ac:dyDescent="0.3">
      <c r="A11" s="231" t="s">
        <v>104</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64"/>
      <c r="AC11" s="64"/>
      <c r="AD11" s="64"/>
      <c r="AE11" s="64"/>
      <c r="AF11" s="64"/>
      <c r="AG11" s="64"/>
      <c r="AH11" s="64"/>
      <c r="AI11" s="64"/>
      <c r="AJ11" s="64"/>
      <c r="AK11" s="64"/>
      <c r="AL11" s="64"/>
      <c r="AM11" s="64"/>
      <c r="AN11" s="64"/>
      <c r="AO11" s="64"/>
      <c r="AP11" s="64"/>
      <c r="AQ11" s="64"/>
      <c r="AR11" s="64"/>
    </row>
    <row r="12" spans="1:44" ht="18.75" customHeight="1" x14ac:dyDescent="0.3">
      <c r="A12" s="232" t="s">
        <v>0</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3"/>
      <c r="AC12" s="3"/>
      <c r="AD12" s="3"/>
      <c r="AE12" s="3"/>
      <c r="AF12" s="3"/>
      <c r="AG12" s="3"/>
      <c r="AH12" s="3"/>
      <c r="AI12" s="3"/>
      <c r="AJ12" s="3"/>
      <c r="AK12" s="3"/>
      <c r="AL12" s="3"/>
      <c r="AM12" s="3"/>
      <c r="AN12" s="3"/>
      <c r="AO12" s="3"/>
      <c r="AP12" s="3"/>
      <c r="AQ12" s="3"/>
      <c r="AR12" s="3"/>
    </row>
    <row r="13" spans="1:44" ht="15.75" customHeight="1" x14ac:dyDescent="0.3">
      <c r="A13" s="61"/>
      <c r="B13" s="61"/>
      <c r="C13" s="61"/>
      <c r="D13" s="61"/>
      <c r="E13" s="61"/>
      <c r="F13" s="61"/>
      <c r="G13" s="61"/>
      <c r="H13" s="61"/>
      <c r="I13" s="61"/>
      <c r="J13" s="61"/>
      <c r="K13" s="61"/>
      <c r="L13" s="61"/>
      <c r="M13" s="61"/>
      <c r="N13" s="61"/>
      <c r="O13" s="61"/>
      <c r="P13" s="61"/>
      <c r="Q13" s="61"/>
      <c r="R13" s="61"/>
      <c r="S13" s="61"/>
      <c r="T13" s="61"/>
      <c r="U13" s="61"/>
      <c r="V13" s="61"/>
      <c r="W13" s="61"/>
      <c r="X13" s="61"/>
      <c r="Y13" s="61"/>
    </row>
    <row r="14" spans="1:44" ht="43.5" customHeight="1" x14ac:dyDescent="0.3">
      <c r="A14" s="236" t="s">
        <v>327</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65"/>
      <c r="AC14" s="65"/>
      <c r="AD14" s="65"/>
      <c r="AE14" s="65"/>
      <c r="AF14" s="65"/>
      <c r="AG14" s="65"/>
      <c r="AH14" s="65"/>
      <c r="AI14" s="65"/>
      <c r="AJ14" s="65"/>
      <c r="AK14" s="65"/>
      <c r="AL14" s="65"/>
      <c r="AM14" s="65"/>
      <c r="AN14" s="65"/>
      <c r="AO14" s="65"/>
      <c r="AP14" s="65"/>
      <c r="AQ14" s="65"/>
      <c r="AR14" s="65"/>
    </row>
    <row r="15" spans="1:44" ht="15" customHeight="1" x14ac:dyDescent="0.3">
      <c r="A15" s="232" t="s">
        <v>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3"/>
      <c r="AC15" s="3"/>
      <c r="AD15" s="3"/>
      <c r="AE15" s="3"/>
      <c r="AF15" s="3"/>
      <c r="AG15" s="3"/>
      <c r="AH15" s="3"/>
      <c r="AI15" s="3"/>
      <c r="AJ15" s="3"/>
      <c r="AK15" s="3"/>
      <c r="AL15" s="3"/>
      <c r="AM15" s="3"/>
      <c r="AN15" s="3"/>
      <c r="AO15" s="3"/>
      <c r="AP15" s="3"/>
      <c r="AQ15" s="3"/>
      <c r="AR15" s="3"/>
    </row>
    <row r="16" spans="1:44" ht="15" customHeight="1" x14ac:dyDescent="0.3">
      <c r="A16" s="61"/>
      <c r="B16" s="61"/>
      <c r="C16" s="61"/>
      <c r="D16" s="61"/>
      <c r="E16" s="61"/>
      <c r="F16" s="61"/>
      <c r="G16" s="61"/>
      <c r="H16" s="61"/>
      <c r="I16" s="61"/>
      <c r="J16" s="61"/>
      <c r="K16" s="61"/>
      <c r="L16" s="61"/>
      <c r="M16" s="61"/>
      <c r="N16" s="61"/>
      <c r="O16" s="61"/>
      <c r="P16" s="61"/>
      <c r="Q16" s="61"/>
      <c r="R16" s="61"/>
      <c r="S16" s="61"/>
      <c r="T16" s="61"/>
      <c r="U16" s="61"/>
      <c r="V16" s="61"/>
    </row>
    <row r="17" spans="1:44" ht="15" customHeight="1" x14ac:dyDescent="0.3">
      <c r="A17" s="231" t="s">
        <v>316</v>
      </c>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64"/>
      <c r="AC17" s="64"/>
      <c r="AD17" s="64"/>
      <c r="AE17" s="64"/>
      <c r="AF17" s="64"/>
      <c r="AG17" s="64"/>
      <c r="AH17" s="64"/>
      <c r="AI17" s="64"/>
      <c r="AJ17" s="64"/>
      <c r="AK17" s="64"/>
      <c r="AL17" s="64"/>
      <c r="AM17" s="64"/>
      <c r="AN17" s="64"/>
      <c r="AO17" s="64"/>
      <c r="AP17" s="64"/>
      <c r="AQ17" s="64"/>
      <c r="AR17" s="64"/>
    </row>
    <row r="18" spans="1:44" x14ac:dyDescent="0.3">
      <c r="AA18" s="47"/>
    </row>
    <row r="19" spans="1:44" x14ac:dyDescent="0.3">
      <c r="A19" s="39"/>
      <c r="AA19" s="47"/>
    </row>
    <row r="20" spans="1:44" x14ac:dyDescent="0.3">
      <c r="A20" s="39"/>
      <c r="AA20" s="48"/>
    </row>
    <row r="21" spans="1:44" x14ac:dyDescent="0.3">
      <c r="A21" s="39"/>
      <c r="D21" s="278" t="s">
        <v>333</v>
      </c>
      <c r="E21" s="278"/>
      <c r="AA21" s="47"/>
    </row>
    <row r="22" spans="1:44" x14ac:dyDescent="0.3">
      <c r="A22" s="39"/>
      <c r="D22" s="279" t="s">
        <v>302</v>
      </c>
      <c r="E22" s="280"/>
      <c r="F22" s="281">
        <v>0</v>
      </c>
      <c r="G22" s="282"/>
      <c r="AA22" s="47"/>
    </row>
    <row r="23" spans="1:44" x14ac:dyDescent="0.3">
      <c r="D23" s="279" t="s">
        <v>159</v>
      </c>
      <c r="E23" s="280"/>
      <c r="F23" s="281" t="s">
        <v>245</v>
      </c>
      <c r="G23" s="282"/>
    </row>
    <row r="24" spans="1:44" x14ac:dyDescent="0.3">
      <c r="A24" s="60" t="s">
        <v>190</v>
      </c>
      <c r="B24" s="60" t="s">
        <v>180</v>
      </c>
      <c r="D24" s="279" t="s">
        <v>108</v>
      </c>
      <c r="E24" s="280"/>
      <c r="F24" s="281">
        <v>0</v>
      </c>
      <c r="G24" s="282"/>
    </row>
    <row r="25" spans="1:44" x14ac:dyDescent="0.25">
      <c r="A25" s="73" t="s">
        <v>251</v>
      </c>
      <c r="B25" s="74">
        <v>0</v>
      </c>
      <c r="D25" s="279" t="s">
        <v>368</v>
      </c>
      <c r="E25" s="280"/>
      <c r="F25" s="281" t="s">
        <v>389</v>
      </c>
      <c r="G25" s="282"/>
      <c r="O25" s="39"/>
    </row>
    <row r="26" spans="1:44" x14ac:dyDescent="0.25">
      <c r="A26" s="73" t="s">
        <v>338</v>
      </c>
      <c r="B26" s="75">
        <v>0</v>
      </c>
      <c r="D26" s="279" t="s">
        <v>106</v>
      </c>
      <c r="E26" s="280"/>
      <c r="F26" s="283">
        <v>0</v>
      </c>
      <c r="G26" s="284"/>
    </row>
    <row r="27" spans="1:44" x14ac:dyDescent="0.25">
      <c r="A27" s="73" t="s">
        <v>192</v>
      </c>
      <c r="B27" s="75">
        <v>0</v>
      </c>
    </row>
    <row r="28" spans="1:44" x14ac:dyDescent="0.25">
      <c r="A28" s="73" t="s">
        <v>241</v>
      </c>
      <c r="B28" s="76">
        <v>0</v>
      </c>
    </row>
    <row r="29" spans="1:44" x14ac:dyDescent="0.25">
      <c r="A29" s="73" t="s">
        <v>340</v>
      </c>
      <c r="B29" s="75">
        <v>0</v>
      </c>
    </row>
    <row r="30" spans="1:44" x14ac:dyDescent="0.25">
      <c r="A30" s="73" t="s">
        <v>342</v>
      </c>
      <c r="B30" s="76">
        <v>0</v>
      </c>
    </row>
    <row r="31" spans="1:44" x14ac:dyDescent="0.25">
      <c r="A31" s="73" t="s">
        <v>343</v>
      </c>
      <c r="B31" s="76">
        <v>0</v>
      </c>
    </row>
    <row r="32" spans="1:44" x14ac:dyDescent="0.25">
      <c r="A32" s="73" t="s">
        <v>167</v>
      </c>
      <c r="B32" s="76">
        <v>0</v>
      </c>
    </row>
    <row r="33" spans="1:3" x14ac:dyDescent="0.25">
      <c r="A33" s="73" t="s">
        <v>341</v>
      </c>
      <c r="B33" s="76">
        <v>0</v>
      </c>
    </row>
    <row r="34" spans="1:3" x14ac:dyDescent="0.25">
      <c r="A34" s="73" t="s">
        <v>168</v>
      </c>
      <c r="B34" s="76">
        <v>1</v>
      </c>
    </row>
    <row r="35" spans="1:3" x14ac:dyDescent="0.25">
      <c r="A35" s="73" t="s">
        <v>117</v>
      </c>
      <c r="B35" s="76">
        <v>0</v>
      </c>
    </row>
    <row r="36" spans="1:3" x14ac:dyDescent="0.25">
      <c r="A36" s="77" t="s">
        <v>272</v>
      </c>
      <c r="B36" s="78" t="s">
        <v>191</v>
      </c>
      <c r="C36" s="78" t="s">
        <v>191</v>
      </c>
    </row>
    <row r="37" spans="1:3" x14ac:dyDescent="0.25">
      <c r="A37" s="73" t="s">
        <v>300</v>
      </c>
      <c r="B37" s="79">
        <v>0</v>
      </c>
      <c r="C37" s="79">
        <v>0</v>
      </c>
    </row>
    <row r="38" spans="1:3" x14ac:dyDescent="0.25">
      <c r="A38" s="73" t="s">
        <v>203</v>
      </c>
      <c r="B38" s="79">
        <v>0</v>
      </c>
      <c r="C38" s="79">
        <v>0</v>
      </c>
    </row>
    <row r="39" spans="1:3" x14ac:dyDescent="0.25">
      <c r="A39" s="73" t="s">
        <v>170</v>
      </c>
      <c r="B39" s="80">
        <v>0</v>
      </c>
      <c r="C39" s="80">
        <v>0</v>
      </c>
    </row>
    <row r="40" spans="1:3" x14ac:dyDescent="0.25">
      <c r="A40" s="81"/>
      <c r="B40" s="81"/>
      <c r="C40" s="81"/>
    </row>
    <row r="41" spans="1:3" x14ac:dyDescent="0.25">
      <c r="A41" s="82" t="s">
        <v>202</v>
      </c>
      <c r="B41" s="78" t="s">
        <v>191</v>
      </c>
      <c r="C41" s="78" t="s">
        <v>191</v>
      </c>
    </row>
    <row r="42" spans="1:3" x14ac:dyDescent="0.25">
      <c r="A42" s="73" t="s">
        <v>267</v>
      </c>
      <c r="B42" s="83">
        <v>0</v>
      </c>
      <c r="C42" s="83">
        <v>0</v>
      </c>
    </row>
    <row r="43" spans="1:3" x14ac:dyDescent="0.25">
      <c r="A43" s="73" t="s">
        <v>288</v>
      </c>
      <c r="B43" s="83">
        <v>0</v>
      </c>
      <c r="C43" s="83">
        <v>0</v>
      </c>
    </row>
    <row r="44" spans="1:3" x14ac:dyDescent="0.25">
      <c r="A44" s="73" t="s">
        <v>278</v>
      </c>
      <c r="B44" s="83">
        <v>0</v>
      </c>
      <c r="C44" s="83">
        <v>0</v>
      </c>
    </row>
    <row r="45" spans="1:3" x14ac:dyDescent="0.25">
      <c r="A45" s="73" t="s">
        <v>244</v>
      </c>
      <c r="B45" s="83">
        <v>0</v>
      </c>
      <c r="C45" s="83">
        <v>0</v>
      </c>
    </row>
    <row r="46" spans="1:3" x14ac:dyDescent="0.25">
      <c r="A46" s="81"/>
      <c r="B46" s="81"/>
      <c r="C46" s="81"/>
    </row>
    <row r="47" spans="1:3" x14ac:dyDescent="0.25">
      <c r="A47" s="82" t="s">
        <v>122</v>
      </c>
      <c r="B47" s="78" t="s">
        <v>191</v>
      </c>
      <c r="C47" s="78" t="s">
        <v>191</v>
      </c>
    </row>
    <row r="48" spans="1:3" x14ac:dyDescent="0.25">
      <c r="A48" s="84" t="s">
        <v>169</v>
      </c>
      <c r="B48" s="85">
        <v>0</v>
      </c>
      <c r="C48" s="85">
        <v>0</v>
      </c>
    </row>
    <row r="49" spans="1:3" x14ac:dyDescent="0.25">
      <c r="A49" s="73" t="s">
        <v>258</v>
      </c>
      <c r="B49" s="86">
        <v>0</v>
      </c>
      <c r="C49" s="86">
        <v>0</v>
      </c>
    </row>
    <row r="50" spans="1:3" x14ac:dyDescent="0.25">
      <c r="A50" s="73" t="s">
        <v>328</v>
      </c>
      <c r="B50" s="86">
        <v>0</v>
      </c>
      <c r="C50" s="86">
        <v>0</v>
      </c>
    </row>
    <row r="51" spans="1:3" x14ac:dyDescent="0.25">
      <c r="A51" s="73" t="s">
        <v>306</v>
      </c>
      <c r="B51" s="86">
        <v>0</v>
      </c>
      <c r="C51" s="86">
        <v>0</v>
      </c>
    </row>
    <row r="52" spans="1:3" x14ac:dyDescent="0.25">
      <c r="A52" s="73"/>
      <c r="B52" s="87">
        <v>0</v>
      </c>
      <c r="C52" s="87">
        <v>0</v>
      </c>
    </row>
    <row r="53" spans="1:3" x14ac:dyDescent="0.25">
      <c r="A53" s="73"/>
      <c r="B53" s="87">
        <v>0</v>
      </c>
      <c r="C53" s="87">
        <v>0</v>
      </c>
    </row>
    <row r="54" spans="1:3" x14ac:dyDescent="0.25">
      <c r="A54" s="73"/>
      <c r="B54" s="87">
        <v>0</v>
      </c>
      <c r="C54" s="87">
        <v>0</v>
      </c>
    </row>
    <row r="55" spans="1:3" x14ac:dyDescent="0.25">
      <c r="A55" s="73" t="s">
        <v>240</v>
      </c>
      <c r="B55" s="86">
        <v>0</v>
      </c>
      <c r="C55" s="86">
        <v>0</v>
      </c>
    </row>
    <row r="56" spans="1:3" x14ac:dyDescent="0.25">
      <c r="A56" s="84" t="s">
        <v>103</v>
      </c>
      <c r="B56" s="85">
        <v>0</v>
      </c>
      <c r="C56" s="85">
        <v>0</v>
      </c>
    </row>
    <row r="57" spans="1:3" x14ac:dyDescent="0.25">
      <c r="A57" s="73" t="s">
        <v>121</v>
      </c>
      <c r="B57" s="86">
        <v>0</v>
      </c>
      <c r="C57" s="86">
        <v>0</v>
      </c>
    </row>
    <row r="58" spans="1:3" x14ac:dyDescent="0.25">
      <c r="A58" s="84" t="s">
        <v>102</v>
      </c>
      <c r="B58" s="85">
        <v>0</v>
      </c>
      <c r="C58" s="85">
        <v>0</v>
      </c>
    </row>
    <row r="59" spans="1:3" x14ac:dyDescent="0.25">
      <c r="A59" s="73" t="s">
        <v>305</v>
      </c>
      <c r="B59" s="86">
        <v>0</v>
      </c>
      <c r="C59" s="86">
        <v>0</v>
      </c>
    </row>
    <row r="60" spans="1:3" x14ac:dyDescent="0.25">
      <c r="A60" s="84" t="s">
        <v>291</v>
      </c>
      <c r="B60" s="85">
        <v>0</v>
      </c>
      <c r="C60" s="85">
        <v>0</v>
      </c>
    </row>
    <row r="61" spans="1:3" x14ac:dyDescent="0.25">
      <c r="A61" s="73" t="s">
        <v>241</v>
      </c>
      <c r="B61" s="86">
        <v>0</v>
      </c>
      <c r="C61" s="86">
        <v>0</v>
      </c>
    </row>
    <row r="62" spans="1:3" x14ac:dyDescent="0.25">
      <c r="A62" s="84" t="s">
        <v>374</v>
      </c>
      <c r="B62" s="85">
        <v>0</v>
      </c>
      <c r="C62" s="85">
        <v>0</v>
      </c>
    </row>
    <row r="63" spans="1:3" x14ac:dyDescent="0.25">
      <c r="A63" s="81"/>
      <c r="B63" s="81"/>
      <c r="C63" s="81"/>
    </row>
    <row r="64" spans="1:3" x14ac:dyDescent="0.25">
      <c r="A64" s="82" t="s">
        <v>158</v>
      </c>
      <c r="B64" s="78" t="s">
        <v>191</v>
      </c>
      <c r="C64" s="78" t="s">
        <v>191</v>
      </c>
    </row>
    <row r="65" spans="1:3" x14ac:dyDescent="0.25">
      <c r="A65" s="84" t="s">
        <v>102</v>
      </c>
      <c r="B65" s="85">
        <v>0</v>
      </c>
      <c r="C65" s="85">
        <v>0</v>
      </c>
    </row>
    <row r="66" spans="1:3" x14ac:dyDescent="0.25">
      <c r="A66" s="73" t="s">
        <v>121</v>
      </c>
      <c r="B66" s="86">
        <v>0</v>
      </c>
      <c r="C66" s="86">
        <v>0</v>
      </c>
    </row>
    <row r="67" spans="1:3" x14ac:dyDescent="0.25">
      <c r="A67" s="73" t="s">
        <v>305</v>
      </c>
      <c r="B67" s="86">
        <v>0</v>
      </c>
      <c r="C67" s="86">
        <v>0</v>
      </c>
    </row>
    <row r="68" spans="1:3" x14ac:dyDescent="0.25">
      <c r="A68" s="73" t="s">
        <v>241</v>
      </c>
      <c r="B68" s="86">
        <v>0</v>
      </c>
      <c r="C68" s="86">
        <v>0</v>
      </c>
    </row>
    <row r="69" spans="1:3" x14ac:dyDescent="0.25">
      <c r="A69" s="73" t="s">
        <v>217</v>
      </c>
      <c r="B69" s="86">
        <v>0</v>
      </c>
      <c r="C69" s="86">
        <v>0</v>
      </c>
    </row>
    <row r="70" spans="1:3" x14ac:dyDescent="0.25">
      <c r="A70" s="73" t="s">
        <v>182</v>
      </c>
      <c r="B70" s="86">
        <v>0</v>
      </c>
      <c r="C70" s="86">
        <v>0</v>
      </c>
    </row>
    <row r="71" spans="1:3" x14ac:dyDescent="0.25">
      <c r="A71" s="73" t="s">
        <v>181</v>
      </c>
      <c r="B71" s="86">
        <v>0</v>
      </c>
      <c r="C71" s="86">
        <v>0</v>
      </c>
    </row>
    <row r="72" spans="1:3" x14ac:dyDescent="0.25">
      <c r="A72" s="84" t="s">
        <v>375</v>
      </c>
      <c r="B72" s="85">
        <v>0</v>
      </c>
      <c r="C72" s="85">
        <v>0</v>
      </c>
    </row>
    <row r="73" spans="1:3" x14ac:dyDescent="0.25">
      <c r="A73" s="84" t="s">
        <v>230</v>
      </c>
      <c r="B73" s="85">
        <v>0</v>
      </c>
      <c r="C73" s="85">
        <v>0</v>
      </c>
    </row>
    <row r="74" spans="1:3" x14ac:dyDescent="0.25">
      <c r="A74" s="73" t="s">
        <v>201</v>
      </c>
      <c r="B74" s="87">
        <v>0</v>
      </c>
      <c r="C74" s="87">
        <v>0</v>
      </c>
    </row>
    <row r="75" spans="1:3" x14ac:dyDescent="0.25">
      <c r="A75" s="84" t="s">
        <v>113</v>
      </c>
      <c r="B75" s="85">
        <v>0</v>
      </c>
      <c r="C75" s="85">
        <v>0</v>
      </c>
    </row>
    <row r="76" spans="1:3" x14ac:dyDescent="0.25">
      <c r="A76" s="84" t="s">
        <v>107</v>
      </c>
      <c r="B76" s="85">
        <v>0</v>
      </c>
      <c r="C76" s="85">
        <v>0</v>
      </c>
    </row>
    <row r="77" spans="1:3" x14ac:dyDescent="0.25">
      <c r="A77" s="84" t="s">
        <v>105</v>
      </c>
      <c r="B77" s="88">
        <v>0</v>
      </c>
      <c r="C77" s="88">
        <v>0</v>
      </c>
    </row>
    <row r="78" spans="1:3" x14ac:dyDescent="0.25">
      <c r="A78" s="84" t="s">
        <v>112</v>
      </c>
      <c r="B78" s="85">
        <v>0</v>
      </c>
      <c r="C78" s="85">
        <v>0</v>
      </c>
    </row>
    <row r="79" spans="1:3" x14ac:dyDescent="0.25">
      <c r="A79" s="84" t="s">
        <v>101</v>
      </c>
      <c r="B79" s="85">
        <v>0</v>
      </c>
      <c r="C79" s="8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abSelected="1" view="pageBreakPreview" zoomScale="40" zoomScaleNormal="70" zoomScaleSheetLayoutView="40" workbookViewId="0">
      <selection activeCell="L36" sqref="L36"/>
    </sheetView>
  </sheetViews>
  <sheetFormatPr defaultColWidth="9.109375" defaultRowHeight="15.6" x14ac:dyDescent="0.3"/>
  <cols>
    <col min="1" max="1" width="9.33203125" style="131" customWidth="1"/>
    <col min="2" max="2" width="57.6640625" style="131" customWidth="1"/>
    <col min="3" max="3" width="19.88671875" style="131" customWidth="1"/>
    <col min="4" max="4" width="17.6640625" style="131" customWidth="1"/>
    <col min="5" max="5" width="18.33203125" style="131" bestFit="1" customWidth="1"/>
    <col min="6" max="6" width="17.6640625" style="131" bestFit="1" customWidth="1"/>
    <col min="7" max="7" width="12.6640625" style="131" customWidth="1"/>
    <col min="8" max="31" width="16" style="131" customWidth="1"/>
    <col min="32" max="16384" width="9.109375" style="131"/>
  </cols>
  <sheetData>
    <row r="1" spans="1:31" ht="18" x14ac:dyDescent="0.3">
      <c r="A1" s="355" t="s">
        <v>295</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row>
    <row r="2" spans="1:31" ht="18" x14ac:dyDescent="0.35">
      <c r="A2" s="357" t="s">
        <v>382</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row>
    <row r="3" spans="1:31" ht="18" x14ac:dyDescent="0.35">
      <c r="A3" s="357" t="s">
        <v>394</v>
      </c>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6"/>
      <c r="AB3" s="356"/>
      <c r="AC3" s="356"/>
      <c r="AD3" s="356"/>
      <c r="AE3" s="356"/>
    </row>
    <row r="4" spans="1:31" ht="18.75" customHeight="1" x14ac:dyDescent="0.3">
      <c r="A4" s="229" t="s">
        <v>626</v>
      </c>
      <c r="B4" s="266"/>
      <c r="C4" s="266"/>
      <c r="D4" s="266"/>
      <c r="E4" s="266"/>
      <c r="F4" s="266"/>
      <c r="G4" s="266"/>
      <c r="H4" s="266"/>
      <c r="I4" s="266"/>
      <c r="J4" s="266"/>
      <c r="K4" s="266"/>
      <c r="L4" s="356"/>
      <c r="M4" s="356"/>
      <c r="N4" s="356"/>
      <c r="O4" s="356"/>
      <c r="P4" s="356"/>
      <c r="Q4" s="356"/>
      <c r="R4" s="356"/>
      <c r="S4" s="356"/>
      <c r="T4" s="356"/>
      <c r="U4" s="356"/>
      <c r="V4" s="356"/>
      <c r="W4" s="356"/>
      <c r="X4" s="356"/>
      <c r="Y4" s="356"/>
      <c r="Z4" s="356"/>
      <c r="AA4" s="356"/>
      <c r="AB4" s="356"/>
      <c r="AC4" s="356"/>
      <c r="AD4" s="266"/>
      <c r="AE4" s="266"/>
    </row>
    <row r="6" spans="1:31" ht="17.399999999999999" x14ac:dyDescent="0.3">
      <c r="A6" s="358" t="s">
        <v>270</v>
      </c>
      <c r="B6" s="359"/>
      <c r="C6" s="359"/>
      <c r="D6" s="359"/>
      <c r="E6" s="359"/>
      <c r="F6" s="359"/>
      <c r="G6" s="359"/>
      <c r="H6" s="359"/>
      <c r="I6" s="359"/>
      <c r="J6" s="359"/>
      <c r="K6" s="359"/>
      <c r="L6" s="356"/>
      <c r="M6" s="356"/>
      <c r="N6" s="356"/>
      <c r="O6" s="356"/>
      <c r="P6" s="356"/>
      <c r="Q6" s="356"/>
      <c r="R6" s="356"/>
      <c r="S6" s="356"/>
      <c r="T6" s="356"/>
      <c r="U6" s="356"/>
      <c r="V6" s="356"/>
      <c r="W6" s="356"/>
      <c r="X6" s="356"/>
      <c r="Y6" s="356"/>
      <c r="Z6" s="356"/>
      <c r="AA6" s="356"/>
      <c r="AB6" s="356"/>
      <c r="AC6" s="356"/>
      <c r="AD6" s="359"/>
      <c r="AE6" s="359"/>
    </row>
    <row r="7" spans="1:31" ht="17.399999999999999" x14ac:dyDescent="0.3">
      <c r="A7" s="360"/>
      <c r="B7" s="360"/>
      <c r="C7" s="360"/>
      <c r="D7" s="360"/>
      <c r="E7" s="360"/>
      <c r="F7" s="360"/>
      <c r="G7" s="360"/>
      <c r="H7" s="360"/>
      <c r="I7" s="360"/>
      <c r="J7" s="360"/>
      <c r="K7" s="192"/>
      <c r="AD7" s="360"/>
      <c r="AE7" s="192"/>
    </row>
    <row r="8" spans="1:31" x14ac:dyDescent="0.3">
      <c r="A8" s="229" t="s">
        <v>590</v>
      </c>
      <c r="B8" s="229"/>
      <c r="C8" s="229"/>
      <c r="D8" s="229"/>
      <c r="E8" s="229"/>
      <c r="F8" s="229"/>
      <c r="G8" s="229"/>
      <c r="H8" s="229"/>
      <c r="I8" s="229"/>
      <c r="J8" s="229"/>
      <c r="K8" s="229"/>
      <c r="L8" s="356"/>
      <c r="M8" s="356"/>
      <c r="N8" s="356"/>
      <c r="O8" s="356"/>
      <c r="P8" s="356"/>
      <c r="Q8" s="356"/>
      <c r="R8" s="356"/>
      <c r="S8" s="356"/>
      <c r="T8" s="356"/>
      <c r="U8" s="356"/>
      <c r="V8" s="356"/>
      <c r="W8" s="356"/>
      <c r="X8" s="356"/>
      <c r="Y8" s="356"/>
      <c r="Z8" s="356"/>
      <c r="AA8" s="356"/>
      <c r="AB8" s="356"/>
      <c r="AC8" s="356"/>
      <c r="AD8" s="229"/>
      <c r="AE8" s="229"/>
    </row>
    <row r="9" spans="1:31" ht="18.75" customHeight="1" x14ac:dyDescent="0.3">
      <c r="A9" s="361" t="s">
        <v>591</v>
      </c>
      <c r="B9" s="361"/>
      <c r="C9" s="361"/>
      <c r="D9" s="361"/>
      <c r="E9" s="361"/>
      <c r="F9" s="361"/>
      <c r="G9" s="361"/>
      <c r="H9" s="361"/>
      <c r="I9" s="361"/>
      <c r="J9" s="361"/>
      <c r="K9" s="361"/>
      <c r="L9" s="356"/>
      <c r="M9" s="356"/>
      <c r="N9" s="356"/>
      <c r="O9" s="356"/>
      <c r="P9" s="356"/>
      <c r="Q9" s="356"/>
      <c r="R9" s="356"/>
      <c r="S9" s="356"/>
      <c r="T9" s="356"/>
      <c r="U9" s="356"/>
      <c r="V9" s="356"/>
      <c r="W9" s="356"/>
      <c r="X9" s="356"/>
      <c r="Y9" s="356"/>
      <c r="Z9" s="356"/>
      <c r="AA9" s="356"/>
      <c r="AB9" s="356"/>
      <c r="AC9" s="356"/>
      <c r="AD9" s="361"/>
      <c r="AE9" s="361"/>
    </row>
    <row r="10" spans="1:31" ht="17.399999999999999" x14ac:dyDescent="0.3">
      <c r="A10" s="360"/>
      <c r="B10" s="360"/>
      <c r="C10" s="360"/>
      <c r="D10" s="360"/>
      <c r="E10" s="360"/>
      <c r="F10" s="360"/>
      <c r="G10" s="360"/>
      <c r="H10" s="360"/>
      <c r="I10" s="360"/>
      <c r="J10" s="360"/>
      <c r="K10" s="362"/>
      <c r="AD10" s="360"/>
      <c r="AE10" s="362"/>
    </row>
    <row r="11" spans="1:31" ht="14.7" customHeight="1" x14ac:dyDescent="0.3">
      <c r="A11" s="363" t="s">
        <v>104</v>
      </c>
      <c r="B11" s="363"/>
      <c r="C11" s="363"/>
      <c r="D11" s="363"/>
      <c r="E11" s="363"/>
      <c r="F11" s="363"/>
      <c r="G11" s="363"/>
      <c r="H11" s="363"/>
      <c r="I11" s="363"/>
      <c r="J11" s="363"/>
      <c r="K11" s="363"/>
      <c r="L11" s="356"/>
      <c r="M11" s="356"/>
      <c r="N11" s="356"/>
      <c r="O11" s="356"/>
      <c r="P11" s="356"/>
      <c r="Q11" s="356"/>
      <c r="R11" s="356"/>
      <c r="S11" s="356"/>
      <c r="T11" s="356"/>
      <c r="U11" s="356"/>
      <c r="V11" s="356"/>
      <c r="W11" s="356"/>
      <c r="X11" s="356"/>
      <c r="Y11" s="356"/>
      <c r="Z11" s="356"/>
      <c r="AA11" s="356"/>
      <c r="AB11" s="356"/>
      <c r="AC11" s="356"/>
      <c r="AD11" s="363"/>
      <c r="AE11" s="363"/>
    </row>
    <row r="12" spans="1:31" x14ac:dyDescent="0.3">
      <c r="A12" s="361" t="s">
        <v>593</v>
      </c>
      <c r="B12" s="361"/>
      <c r="C12" s="361"/>
      <c r="D12" s="361"/>
      <c r="E12" s="361"/>
      <c r="F12" s="361"/>
      <c r="G12" s="361"/>
      <c r="H12" s="361"/>
      <c r="I12" s="361"/>
      <c r="J12" s="361"/>
      <c r="K12" s="361"/>
      <c r="L12" s="356"/>
      <c r="M12" s="356"/>
      <c r="N12" s="356"/>
      <c r="O12" s="356"/>
      <c r="P12" s="356"/>
      <c r="Q12" s="356"/>
      <c r="R12" s="356"/>
      <c r="S12" s="356"/>
      <c r="T12" s="356"/>
      <c r="U12" s="356"/>
      <c r="V12" s="356"/>
      <c r="W12" s="356"/>
      <c r="X12" s="356"/>
      <c r="Y12" s="356"/>
      <c r="Z12" s="356"/>
      <c r="AA12" s="356"/>
      <c r="AB12" s="356"/>
      <c r="AC12" s="356"/>
      <c r="AD12" s="361"/>
      <c r="AE12" s="361"/>
    </row>
    <row r="13" spans="1:31" ht="16.5" customHeight="1" x14ac:dyDescent="0.35">
      <c r="A13" s="364"/>
      <c r="B13" s="364"/>
      <c r="C13" s="364"/>
      <c r="D13" s="364"/>
      <c r="E13" s="364"/>
      <c r="F13" s="364"/>
      <c r="G13" s="364"/>
      <c r="H13" s="364"/>
      <c r="I13" s="364"/>
      <c r="J13" s="364"/>
      <c r="K13" s="365"/>
      <c r="AD13" s="364"/>
      <c r="AE13" s="365"/>
    </row>
    <row r="14" spans="1:31" ht="39.75" customHeight="1" x14ac:dyDescent="0.3">
      <c r="A14" s="229" t="s">
        <v>516</v>
      </c>
      <c r="B14" s="229"/>
      <c r="C14" s="229"/>
      <c r="D14" s="229"/>
      <c r="E14" s="229"/>
      <c r="F14" s="229"/>
      <c r="G14" s="229"/>
      <c r="H14" s="229"/>
      <c r="I14" s="229"/>
      <c r="J14" s="229"/>
      <c r="K14" s="229"/>
      <c r="L14" s="356"/>
      <c r="M14" s="356"/>
      <c r="N14" s="356"/>
      <c r="O14" s="356"/>
      <c r="P14" s="356"/>
      <c r="Q14" s="356"/>
      <c r="R14" s="356"/>
      <c r="S14" s="356"/>
      <c r="T14" s="356"/>
      <c r="U14" s="356"/>
      <c r="V14" s="356"/>
      <c r="W14" s="356"/>
      <c r="X14" s="356"/>
      <c r="Y14" s="356"/>
      <c r="Z14" s="356"/>
      <c r="AA14" s="356"/>
      <c r="AB14" s="356"/>
      <c r="AC14" s="356"/>
      <c r="AD14" s="229"/>
      <c r="AE14" s="229"/>
    </row>
    <row r="15" spans="1:31" ht="15.75" customHeight="1" x14ac:dyDescent="0.3">
      <c r="A15" s="361" t="s">
        <v>595</v>
      </c>
      <c r="B15" s="361"/>
      <c r="C15" s="361"/>
      <c r="D15" s="361"/>
      <c r="E15" s="361"/>
      <c r="F15" s="361"/>
      <c r="G15" s="361"/>
      <c r="H15" s="361"/>
      <c r="I15" s="361"/>
      <c r="J15" s="361"/>
      <c r="K15" s="361"/>
      <c r="L15" s="356"/>
      <c r="M15" s="356"/>
      <c r="N15" s="356"/>
      <c r="O15" s="356"/>
      <c r="P15" s="356"/>
      <c r="Q15" s="356"/>
      <c r="R15" s="356"/>
      <c r="S15" s="356"/>
      <c r="T15" s="356"/>
      <c r="U15" s="356"/>
      <c r="V15" s="356"/>
      <c r="W15" s="356"/>
      <c r="X15" s="356"/>
      <c r="Y15" s="356"/>
      <c r="Z15" s="356"/>
      <c r="AA15" s="356"/>
      <c r="AB15" s="356"/>
      <c r="AC15" s="356"/>
      <c r="AD15" s="361"/>
      <c r="AE15" s="361"/>
    </row>
    <row r="16" spans="1:31" x14ac:dyDescent="0.3">
      <c r="A16" s="366"/>
      <c r="B16" s="366"/>
      <c r="C16" s="366"/>
      <c r="D16" s="366"/>
      <c r="E16" s="366"/>
      <c r="F16" s="366"/>
      <c r="G16" s="366"/>
      <c r="H16" s="366"/>
      <c r="I16" s="366"/>
      <c r="J16" s="366"/>
      <c r="K16" s="366"/>
      <c r="L16" s="356"/>
      <c r="M16" s="356"/>
      <c r="N16" s="356"/>
      <c r="O16" s="356"/>
      <c r="P16" s="356"/>
      <c r="Q16" s="356"/>
      <c r="R16" s="356"/>
      <c r="S16" s="356"/>
      <c r="T16" s="356"/>
      <c r="U16" s="356"/>
      <c r="V16" s="356"/>
      <c r="W16" s="356"/>
      <c r="X16" s="356"/>
      <c r="Y16" s="356"/>
      <c r="Z16" s="356"/>
      <c r="AA16" s="356"/>
      <c r="AB16" s="356"/>
      <c r="AC16" s="356"/>
      <c r="AD16" s="366"/>
      <c r="AE16" s="366"/>
    </row>
    <row r="18" spans="1:31" x14ac:dyDescent="0.3">
      <c r="A18" s="367" t="s">
        <v>628</v>
      </c>
      <c r="B18" s="367"/>
      <c r="C18" s="367"/>
      <c r="D18" s="367"/>
      <c r="E18" s="367"/>
      <c r="F18" s="367"/>
      <c r="G18" s="367"/>
      <c r="H18" s="367"/>
      <c r="I18" s="367"/>
      <c r="J18" s="367"/>
      <c r="K18" s="367"/>
      <c r="L18" s="356"/>
      <c r="M18" s="356"/>
      <c r="N18" s="356"/>
      <c r="O18" s="356"/>
      <c r="P18" s="356"/>
      <c r="Q18" s="356"/>
      <c r="R18" s="356"/>
      <c r="S18" s="356"/>
      <c r="T18" s="356"/>
      <c r="U18" s="356"/>
      <c r="V18" s="356"/>
      <c r="W18" s="356"/>
      <c r="X18" s="356"/>
      <c r="Y18" s="356"/>
      <c r="Z18" s="356"/>
      <c r="AA18" s="356"/>
      <c r="AB18" s="356"/>
      <c r="AC18" s="356"/>
      <c r="AD18" s="367"/>
      <c r="AE18" s="367"/>
    </row>
    <row r="20" spans="1:31" ht="33" customHeight="1" x14ac:dyDescent="0.3">
      <c r="A20" s="251" t="s">
        <v>629</v>
      </c>
      <c r="B20" s="251" t="s">
        <v>630</v>
      </c>
      <c r="C20" s="368" t="s">
        <v>631</v>
      </c>
      <c r="D20" s="368"/>
      <c r="E20" s="369" t="s">
        <v>632</v>
      </c>
      <c r="F20" s="369"/>
      <c r="G20" s="251" t="s">
        <v>633</v>
      </c>
      <c r="H20" s="368" t="s">
        <v>634</v>
      </c>
      <c r="I20" s="368"/>
      <c r="J20" s="368" t="s">
        <v>635</v>
      </c>
      <c r="K20" s="368"/>
      <c r="L20" s="368" t="s">
        <v>636</v>
      </c>
      <c r="M20" s="368"/>
      <c r="N20" s="368" t="s">
        <v>637</v>
      </c>
      <c r="O20" s="368"/>
      <c r="P20" s="368" t="s">
        <v>638</v>
      </c>
      <c r="Q20" s="368"/>
      <c r="R20" s="368" t="s">
        <v>639</v>
      </c>
      <c r="S20" s="368"/>
      <c r="T20" s="368" t="s">
        <v>640</v>
      </c>
      <c r="U20" s="368"/>
      <c r="V20" s="368" t="s">
        <v>641</v>
      </c>
      <c r="W20" s="368"/>
      <c r="X20" s="368" t="s">
        <v>642</v>
      </c>
      <c r="Y20" s="368"/>
      <c r="Z20" s="368" t="s">
        <v>643</v>
      </c>
      <c r="AA20" s="368"/>
      <c r="AB20" s="368" t="s">
        <v>644</v>
      </c>
      <c r="AC20" s="368"/>
      <c r="AD20" s="368" t="s">
        <v>645</v>
      </c>
      <c r="AE20" s="370"/>
    </row>
    <row r="21" spans="1:31" ht="99.75" customHeight="1" x14ac:dyDescent="0.3">
      <c r="A21" s="256"/>
      <c r="B21" s="256"/>
      <c r="C21" s="368"/>
      <c r="D21" s="368"/>
      <c r="E21" s="369"/>
      <c r="F21" s="369"/>
      <c r="G21" s="256"/>
      <c r="H21" s="133" t="s">
        <v>646</v>
      </c>
      <c r="I21" s="133" t="s">
        <v>359</v>
      </c>
      <c r="J21" s="133" t="s">
        <v>646</v>
      </c>
      <c r="K21" s="133" t="s">
        <v>359</v>
      </c>
      <c r="L21" s="133" t="s">
        <v>646</v>
      </c>
      <c r="M21" s="133" t="s">
        <v>359</v>
      </c>
      <c r="N21" s="133" t="s">
        <v>646</v>
      </c>
      <c r="O21" s="133" t="s">
        <v>359</v>
      </c>
      <c r="P21" s="133" t="s">
        <v>646</v>
      </c>
      <c r="Q21" s="133" t="s">
        <v>359</v>
      </c>
      <c r="R21" s="133" t="s">
        <v>646</v>
      </c>
      <c r="S21" s="133" t="s">
        <v>647</v>
      </c>
      <c r="T21" s="133" t="s">
        <v>646</v>
      </c>
      <c r="U21" s="133" t="s">
        <v>647</v>
      </c>
      <c r="V21" s="133" t="s">
        <v>646</v>
      </c>
      <c r="W21" s="133" t="s">
        <v>647</v>
      </c>
      <c r="X21" s="133" t="s">
        <v>646</v>
      </c>
      <c r="Y21" s="133" t="s">
        <v>647</v>
      </c>
      <c r="Z21" s="133" t="s">
        <v>646</v>
      </c>
      <c r="AA21" s="133" t="s">
        <v>647</v>
      </c>
      <c r="AB21" s="133" t="s">
        <v>646</v>
      </c>
      <c r="AC21" s="133" t="s">
        <v>647</v>
      </c>
      <c r="AD21" s="370"/>
      <c r="AE21" s="370"/>
    </row>
    <row r="22" spans="1:31" ht="62.4" x14ac:dyDescent="0.3">
      <c r="A22" s="252"/>
      <c r="B22" s="252"/>
      <c r="C22" s="191" t="s">
        <v>646</v>
      </c>
      <c r="D22" s="191" t="s">
        <v>647</v>
      </c>
      <c r="E22" s="371" t="s">
        <v>648</v>
      </c>
      <c r="F22" s="371" t="s">
        <v>649</v>
      </c>
      <c r="G22" s="252"/>
      <c r="H22" s="133" t="s">
        <v>650</v>
      </c>
      <c r="I22" s="133" t="s">
        <v>650</v>
      </c>
      <c r="J22" s="133" t="s">
        <v>650</v>
      </c>
      <c r="K22" s="133" t="s">
        <v>650</v>
      </c>
      <c r="L22" s="133" t="s">
        <v>650</v>
      </c>
      <c r="M22" s="133" t="s">
        <v>650</v>
      </c>
      <c r="N22" s="133" t="s">
        <v>650</v>
      </c>
      <c r="O22" s="133" t="s">
        <v>650</v>
      </c>
      <c r="P22" s="133" t="s">
        <v>650</v>
      </c>
      <c r="Q22" s="133" t="s">
        <v>650</v>
      </c>
      <c r="R22" s="133" t="s">
        <v>650</v>
      </c>
      <c r="S22" s="133" t="s">
        <v>650</v>
      </c>
      <c r="T22" s="133" t="s">
        <v>650</v>
      </c>
      <c r="U22" s="133" t="s">
        <v>650</v>
      </c>
      <c r="V22" s="133" t="s">
        <v>650</v>
      </c>
      <c r="W22" s="133" t="s">
        <v>650</v>
      </c>
      <c r="X22" s="133" t="s">
        <v>650</v>
      </c>
      <c r="Y22" s="133" t="s">
        <v>650</v>
      </c>
      <c r="Z22" s="133" t="s">
        <v>650</v>
      </c>
      <c r="AA22" s="133" t="s">
        <v>650</v>
      </c>
      <c r="AB22" s="133" t="s">
        <v>650</v>
      </c>
      <c r="AC22" s="133" t="s">
        <v>650</v>
      </c>
      <c r="AD22" s="191" t="s">
        <v>646</v>
      </c>
      <c r="AE22" s="191" t="s">
        <v>647</v>
      </c>
    </row>
    <row r="23" spans="1:31" ht="19.5" customHeight="1" x14ac:dyDescent="0.3">
      <c r="A23" s="133">
        <v>1</v>
      </c>
      <c r="B23" s="133">
        <v>2</v>
      </c>
      <c r="C23" s="133">
        <v>3</v>
      </c>
      <c r="D23" s="133">
        <v>4</v>
      </c>
      <c r="E23" s="133">
        <v>5</v>
      </c>
      <c r="F23" s="133">
        <v>6</v>
      </c>
      <c r="G23" s="133">
        <v>7</v>
      </c>
      <c r="H23" s="133" t="s">
        <v>84</v>
      </c>
      <c r="I23" s="133" t="s">
        <v>85</v>
      </c>
      <c r="J23" s="133" t="s">
        <v>31</v>
      </c>
      <c r="K23" s="133" t="s">
        <v>32</v>
      </c>
      <c r="L23" s="133" t="s">
        <v>33</v>
      </c>
      <c r="M23" s="133" t="s">
        <v>34</v>
      </c>
      <c r="N23" s="133" t="s">
        <v>36</v>
      </c>
      <c r="O23" s="133" t="s">
        <v>37</v>
      </c>
      <c r="P23" s="133" t="s">
        <v>38</v>
      </c>
      <c r="Q23" s="133" t="s">
        <v>39</v>
      </c>
      <c r="R23" s="133" t="s">
        <v>40</v>
      </c>
      <c r="S23" s="133" t="s">
        <v>42</v>
      </c>
      <c r="T23" s="133" t="s">
        <v>47</v>
      </c>
      <c r="U23" s="133" t="s">
        <v>62</v>
      </c>
      <c r="V23" s="133" t="s">
        <v>63</v>
      </c>
      <c r="W23" s="133" t="s">
        <v>64</v>
      </c>
      <c r="X23" s="133" t="s">
        <v>65</v>
      </c>
      <c r="Y23" s="133" t="s">
        <v>66</v>
      </c>
      <c r="Z23" s="133" t="s">
        <v>651</v>
      </c>
      <c r="AA23" s="133" t="s">
        <v>652</v>
      </c>
      <c r="AB23" s="133" t="s">
        <v>653</v>
      </c>
      <c r="AC23" s="133" t="s">
        <v>654</v>
      </c>
      <c r="AD23" s="133" t="s">
        <v>655</v>
      </c>
      <c r="AE23" s="133" t="s">
        <v>656</v>
      </c>
    </row>
    <row r="24" spans="1:31" ht="48" customHeight="1" x14ac:dyDescent="0.3">
      <c r="A24" s="133" t="s">
        <v>18</v>
      </c>
      <c r="B24" s="133" t="s">
        <v>657</v>
      </c>
      <c r="C24" s="372">
        <v>146.66294803</v>
      </c>
      <c r="D24" s="372">
        <v>154.24233286</v>
      </c>
      <c r="E24" s="372">
        <v>145.90414639000002</v>
      </c>
      <c r="F24" s="372">
        <v>83.445538690000006</v>
      </c>
      <c r="G24" s="372">
        <v>0</v>
      </c>
      <c r="H24" s="372">
        <v>66.696910000000003</v>
      </c>
      <c r="I24" s="372">
        <v>0.14247649000000001</v>
      </c>
      <c r="J24" s="372">
        <v>44.000480000000003</v>
      </c>
      <c r="K24" s="372">
        <v>0.68170232999999991</v>
      </c>
      <c r="L24" s="372">
        <v>4.0745655799999998</v>
      </c>
      <c r="M24" s="372">
        <v>4.8231887699999998</v>
      </c>
      <c r="N24" s="372">
        <v>0</v>
      </c>
      <c r="O24" s="372">
        <v>1.5721641000000002</v>
      </c>
      <c r="P24" s="372">
        <v>27.394642600000001</v>
      </c>
      <c r="Q24" s="372">
        <v>55.239076009999998</v>
      </c>
      <c r="R24" s="372">
        <v>27.177723</v>
      </c>
      <c r="S24" s="372">
        <v>26.73848096</v>
      </c>
      <c r="T24" s="372">
        <v>75.169384909999991</v>
      </c>
      <c r="U24" s="372">
        <v>56.707057729999995</v>
      </c>
      <c r="V24" s="372">
        <v>0</v>
      </c>
      <c r="W24" s="372">
        <v>0</v>
      </c>
      <c r="X24" s="372">
        <v>0</v>
      </c>
      <c r="Y24" s="372">
        <v>0</v>
      </c>
      <c r="Z24" s="372">
        <v>0</v>
      </c>
      <c r="AA24" s="372">
        <v>0</v>
      </c>
      <c r="AB24" s="372">
        <v>0</v>
      </c>
      <c r="AC24" s="372">
        <v>0</v>
      </c>
      <c r="AD24" s="372">
        <v>164.80571561000002</v>
      </c>
      <c r="AE24" s="372">
        <v>145.90414638999999</v>
      </c>
    </row>
    <row r="25" spans="1:31" x14ac:dyDescent="0.3">
      <c r="A25" s="373" t="s">
        <v>658</v>
      </c>
      <c r="B25" s="373" t="s">
        <v>659</v>
      </c>
      <c r="C25" s="374">
        <v>0</v>
      </c>
      <c r="D25" s="374">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row>
    <row r="26" spans="1:31" x14ac:dyDescent="0.3">
      <c r="A26" s="373" t="s">
        <v>660</v>
      </c>
      <c r="B26" s="373" t="s">
        <v>661</v>
      </c>
      <c r="C26" s="374">
        <v>0</v>
      </c>
      <c r="D26" s="374">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row>
    <row r="27" spans="1:31" ht="31.2" x14ac:dyDescent="0.3">
      <c r="A27" s="373" t="s">
        <v>662</v>
      </c>
      <c r="B27" s="373" t="s">
        <v>663</v>
      </c>
      <c r="C27" s="374">
        <v>228.36959899999999</v>
      </c>
      <c r="D27" s="374">
        <v>166.84433253</v>
      </c>
      <c r="E27" s="374">
        <v>145.90414638999999</v>
      </c>
      <c r="F27" s="374">
        <v>83.445538689999992</v>
      </c>
      <c r="G27" s="374">
        <v>0</v>
      </c>
      <c r="H27" s="374">
        <v>56.522805079999998</v>
      </c>
      <c r="I27" s="374">
        <v>0.14247649000000001</v>
      </c>
      <c r="J27" s="374">
        <v>37.288542369999995</v>
      </c>
      <c r="K27" s="374">
        <v>0.68170232999999991</v>
      </c>
      <c r="L27" s="374">
        <v>3.45302168</v>
      </c>
      <c r="M27" s="374">
        <v>4.8231887699999998</v>
      </c>
      <c r="N27" s="374">
        <v>0</v>
      </c>
      <c r="O27" s="374">
        <v>1.5721641000000002</v>
      </c>
      <c r="P27" s="374">
        <v>28.75812196</v>
      </c>
      <c r="Q27" s="374">
        <v>55.239076009999998</v>
      </c>
      <c r="R27" s="374">
        <v>27.177723</v>
      </c>
      <c r="S27" s="374">
        <v>26.73848096</v>
      </c>
      <c r="T27" s="374">
        <v>75.169384909999991</v>
      </c>
      <c r="U27" s="374">
        <v>56.707057729999995</v>
      </c>
      <c r="V27" s="374">
        <v>0</v>
      </c>
      <c r="W27" s="374">
        <v>0</v>
      </c>
      <c r="X27" s="374">
        <v>0</v>
      </c>
      <c r="Y27" s="374">
        <v>0</v>
      </c>
      <c r="Z27" s="374">
        <v>0</v>
      </c>
      <c r="AA27" s="374">
        <v>0</v>
      </c>
      <c r="AB27" s="374">
        <v>0</v>
      </c>
      <c r="AC27" s="374">
        <v>0</v>
      </c>
      <c r="AD27" s="374">
        <v>164.80571561000002</v>
      </c>
      <c r="AE27" s="374">
        <v>145.90414638999999</v>
      </c>
    </row>
    <row r="28" spans="1:31" x14ac:dyDescent="0.3">
      <c r="A28" s="373" t="s">
        <v>664</v>
      </c>
      <c r="B28" s="373" t="s">
        <v>665</v>
      </c>
      <c r="C28" s="374">
        <v>0</v>
      </c>
      <c r="D28" s="374">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row>
    <row r="29" spans="1:31" x14ac:dyDescent="0.3">
      <c r="A29" s="373" t="s">
        <v>666</v>
      </c>
      <c r="B29" s="373" t="s">
        <v>667</v>
      </c>
      <c r="C29" s="374">
        <v>17.507586449999998</v>
      </c>
      <c r="D29" s="374">
        <v>0</v>
      </c>
      <c r="E29" s="374">
        <v>0</v>
      </c>
      <c r="F29" s="374">
        <v>0</v>
      </c>
      <c r="G29" s="374">
        <v>0</v>
      </c>
      <c r="H29" s="374">
        <v>10.17410492</v>
      </c>
      <c r="I29" s="374">
        <v>0</v>
      </c>
      <c r="J29" s="374">
        <v>6.7119376299999995</v>
      </c>
      <c r="K29" s="374">
        <v>0</v>
      </c>
      <c r="L29" s="374">
        <v>0.62154390000000004</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row>
    <row r="30" spans="1:31" ht="46.8" x14ac:dyDescent="0.3">
      <c r="A30" s="133" t="s">
        <v>44</v>
      </c>
      <c r="B30" s="133" t="s">
        <v>668</v>
      </c>
      <c r="C30" s="372">
        <v>123.2439</v>
      </c>
      <c r="D30" s="372">
        <v>130.31322982</v>
      </c>
      <c r="E30" s="372">
        <v>120.90498085999998</v>
      </c>
      <c r="F30" s="372">
        <v>69.045401339999998</v>
      </c>
      <c r="G30" s="372">
        <v>0</v>
      </c>
      <c r="H30" s="372">
        <v>94.180369999999996</v>
      </c>
      <c r="I30" s="372">
        <v>0</v>
      </c>
      <c r="J30" s="372">
        <v>0</v>
      </c>
      <c r="K30" s="372">
        <v>0</v>
      </c>
      <c r="L30" s="372">
        <v>1</v>
      </c>
      <c r="M30" s="372">
        <v>3.4450600099999997</v>
      </c>
      <c r="N30" s="372">
        <v>0</v>
      </c>
      <c r="O30" s="372">
        <v>0</v>
      </c>
      <c r="P30" s="372">
        <v>50.724204</v>
      </c>
      <c r="Q30" s="372">
        <v>48.414519509999998</v>
      </c>
      <c r="R30" s="372">
        <v>59.666387030000003</v>
      </c>
      <c r="S30" s="372">
        <v>69.045401339999998</v>
      </c>
      <c r="T30" s="372">
        <v>0</v>
      </c>
      <c r="U30" s="372">
        <v>0</v>
      </c>
      <c r="V30" s="372">
        <v>0</v>
      </c>
      <c r="W30" s="372">
        <v>0</v>
      </c>
      <c r="X30" s="372">
        <v>0</v>
      </c>
      <c r="Y30" s="372">
        <v>0</v>
      </c>
      <c r="Z30" s="372">
        <v>0</v>
      </c>
      <c r="AA30" s="372">
        <v>0</v>
      </c>
      <c r="AB30" s="372">
        <v>0</v>
      </c>
      <c r="AC30" s="372">
        <v>0</v>
      </c>
      <c r="AD30" s="372">
        <v>111.52596654999999</v>
      </c>
      <c r="AE30" s="372">
        <v>120.90498085999999</v>
      </c>
    </row>
    <row r="31" spans="1:31" x14ac:dyDescent="0.3">
      <c r="A31" s="373" t="s">
        <v>669</v>
      </c>
      <c r="B31" s="373" t="s">
        <v>670</v>
      </c>
      <c r="C31" s="374">
        <v>0</v>
      </c>
      <c r="D31" s="374">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row>
    <row r="32" spans="1:31" ht="31.2" x14ac:dyDescent="0.3">
      <c r="A32" s="373" t="s">
        <v>671</v>
      </c>
      <c r="B32" s="373" t="s">
        <v>672</v>
      </c>
      <c r="C32" s="374">
        <v>123.2439</v>
      </c>
      <c r="D32" s="374">
        <v>130.31322982</v>
      </c>
      <c r="E32" s="374">
        <v>120.90498085999998</v>
      </c>
      <c r="F32" s="374">
        <v>69.045401339999998</v>
      </c>
      <c r="G32" s="374">
        <v>0</v>
      </c>
      <c r="H32" s="374">
        <v>94.180369999999996</v>
      </c>
      <c r="I32" s="374">
        <v>0</v>
      </c>
      <c r="J32" s="374">
        <v>0</v>
      </c>
      <c r="K32" s="374">
        <v>0</v>
      </c>
      <c r="L32" s="374">
        <v>1</v>
      </c>
      <c r="M32" s="374">
        <v>3.4450600099999997</v>
      </c>
      <c r="N32" s="374">
        <v>0</v>
      </c>
      <c r="O32" s="374">
        <v>0</v>
      </c>
      <c r="P32" s="374">
        <v>50.724204</v>
      </c>
      <c r="Q32" s="374">
        <v>48.414519509999998</v>
      </c>
      <c r="R32" s="374">
        <v>59.666387030000003</v>
      </c>
      <c r="S32" s="374">
        <v>69.045401339999998</v>
      </c>
      <c r="T32" s="374">
        <v>0</v>
      </c>
      <c r="U32" s="374">
        <v>0</v>
      </c>
      <c r="V32" s="374">
        <v>0</v>
      </c>
      <c r="W32" s="374">
        <v>0</v>
      </c>
      <c r="X32" s="374">
        <v>0</v>
      </c>
      <c r="Y32" s="374">
        <v>0</v>
      </c>
      <c r="Z32" s="374">
        <v>0</v>
      </c>
      <c r="AA32" s="374">
        <v>0</v>
      </c>
      <c r="AB32" s="374">
        <v>0</v>
      </c>
      <c r="AC32" s="374">
        <v>0</v>
      </c>
      <c r="AD32" s="374">
        <v>111.52596654999999</v>
      </c>
      <c r="AE32" s="374">
        <v>120.90498085999999</v>
      </c>
    </row>
    <row r="33" spans="1:31" x14ac:dyDescent="0.3">
      <c r="A33" s="373" t="s">
        <v>673</v>
      </c>
      <c r="B33" s="373" t="s">
        <v>674</v>
      </c>
      <c r="C33" s="374">
        <v>0</v>
      </c>
      <c r="D33" s="374">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row>
    <row r="34" spans="1:31" x14ac:dyDescent="0.3">
      <c r="A34" s="373" t="s">
        <v>675</v>
      </c>
      <c r="B34" s="373" t="s">
        <v>676</v>
      </c>
      <c r="C34" s="374">
        <v>0</v>
      </c>
      <c r="D34" s="374">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row>
    <row r="35" spans="1:31" ht="31.2" x14ac:dyDescent="0.3">
      <c r="A35" s="133" t="s">
        <v>67</v>
      </c>
      <c r="B35" s="133" t="s">
        <v>677</v>
      </c>
      <c r="C35" s="375">
        <v>0</v>
      </c>
      <c r="D35" s="375">
        <v>0</v>
      </c>
      <c r="E35" s="375">
        <v>0</v>
      </c>
      <c r="F35" s="375">
        <v>0</v>
      </c>
      <c r="G35" s="375">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5">
        <v>0</v>
      </c>
      <c r="AA35" s="375">
        <v>0</v>
      </c>
      <c r="AB35" s="375">
        <v>0</v>
      </c>
      <c r="AC35" s="375">
        <v>0</v>
      </c>
      <c r="AD35" s="375">
        <v>0</v>
      </c>
      <c r="AE35" s="375">
        <v>0</v>
      </c>
    </row>
    <row r="36" spans="1:31" ht="31.2" x14ac:dyDescent="0.3">
      <c r="A36" s="373" t="s">
        <v>678</v>
      </c>
      <c r="B36" s="373" t="s">
        <v>679</v>
      </c>
      <c r="C36" s="376">
        <v>0</v>
      </c>
      <c r="D36" s="376">
        <v>0</v>
      </c>
      <c r="E36" s="376">
        <v>0</v>
      </c>
      <c r="F36" s="376">
        <v>0</v>
      </c>
      <c r="G36" s="376">
        <v>0</v>
      </c>
      <c r="H36" s="376">
        <v>0</v>
      </c>
      <c r="I36" s="376">
        <v>0</v>
      </c>
      <c r="J36" s="376">
        <v>0</v>
      </c>
      <c r="K36" s="376">
        <v>0</v>
      </c>
      <c r="L36" s="376">
        <v>0</v>
      </c>
      <c r="M36" s="376">
        <v>0</v>
      </c>
      <c r="N36" s="376">
        <v>0</v>
      </c>
      <c r="O36" s="376">
        <v>0</v>
      </c>
      <c r="P36" s="376">
        <v>0</v>
      </c>
      <c r="Q36" s="376">
        <v>0</v>
      </c>
      <c r="R36" s="376">
        <v>0</v>
      </c>
      <c r="S36" s="376">
        <v>0</v>
      </c>
      <c r="T36" s="376">
        <v>0</v>
      </c>
      <c r="U36" s="376">
        <v>0</v>
      </c>
      <c r="V36" s="376">
        <v>0</v>
      </c>
      <c r="W36" s="376">
        <v>0</v>
      </c>
      <c r="X36" s="376">
        <v>0</v>
      </c>
      <c r="Y36" s="376">
        <v>0</v>
      </c>
      <c r="Z36" s="376">
        <v>0</v>
      </c>
      <c r="AA36" s="376">
        <v>0</v>
      </c>
      <c r="AB36" s="376">
        <v>0</v>
      </c>
      <c r="AC36" s="376">
        <v>0</v>
      </c>
      <c r="AD36" s="376">
        <v>0</v>
      </c>
      <c r="AE36" s="376">
        <v>0</v>
      </c>
    </row>
    <row r="37" spans="1:31" x14ac:dyDescent="0.3">
      <c r="A37" s="373" t="s">
        <v>680</v>
      </c>
      <c r="B37" s="373" t="s">
        <v>681</v>
      </c>
      <c r="C37" s="377">
        <v>0</v>
      </c>
      <c r="D37" s="377">
        <v>0</v>
      </c>
      <c r="E37" s="377">
        <v>0</v>
      </c>
      <c r="F37" s="377">
        <v>0</v>
      </c>
      <c r="G37" s="377">
        <v>0</v>
      </c>
      <c r="H37" s="377">
        <v>0</v>
      </c>
      <c r="I37" s="377">
        <v>0</v>
      </c>
      <c r="J37" s="377">
        <v>0</v>
      </c>
      <c r="K37" s="377">
        <v>0</v>
      </c>
      <c r="L37" s="377">
        <v>0</v>
      </c>
      <c r="M37" s="377">
        <v>0</v>
      </c>
      <c r="N37" s="377">
        <v>0</v>
      </c>
      <c r="O37" s="377">
        <v>0</v>
      </c>
      <c r="P37" s="377">
        <v>0</v>
      </c>
      <c r="Q37" s="377">
        <v>0</v>
      </c>
      <c r="R37" s="377">
        <v>0</v>
      </c>
      <c r="S37" s="377">
        <v>0</v>
      </c>
      <c r="T37" s="377">
        <v>0</v>
      </c>
      <c r="U37" s="377">
        <v>0</v>
      </c>
      <c r="V37" s="377">
        <v>0</v>
      </c>
      <c r="W37" s="377">
        <v>0</v>
      </c>
      <c r="X37" s="377">
        <v>0</v>
      </c>
      <c r="Y37" s="377">
        <v>0</v>
      </c>
      <c r="Z37" s="377">
        <v>0</v>
      </c>
      <c r="AA37" s="377">
        <v>0</v>
      </c>
      <c r="AB37" s="377">
        <v>0</v>
      </c>
      <c r="AC37" s="377">
        <v>0</v>
      </c>
      <c r="AD37" s="377">
        <v>0</v>
      </c>
      <c r="AE37" s="377">
        <v>0</v>
      </c>
    </row>
    <row r="38" spans="1:31" x14ac:dyDescent="0.3">
      <c r="A38" s="373" t="s">
        <v>682</v>
      </c>
      <c r="B38" s="373" t="s">
        <v>683</v>
      </c>
      <c r="C38" s="377">
        <v>0</v>
      </c>
      <c r="D38" s="377">
        <v>0</v>
      </c>
      <c r="E38" s="377">
        <v>0</v>
      </c>
      <c r="F38" s="377">
        <v>0</v>
      </c>
      <c r="G38" s="377">
        <v>0</v>
      </c>
      <c r="H38" s="377">
        <v>0</v>
      </c>
      <c r="I38" s="377">
        <v>0</v>
      </c>
      <c r="J38" s="377">
        <v>0</v>
      </c>
      <c r="K38" s="377">
        <v>0</v>
      </c>
      <c r="L38" s="377">
        <v>0</v>
      </c>
      <c r="M38" s="377">
        <v>0</v>
      </c>
      <c r="N38" s="377">
        <v>0</v>
      </c>
      <c r="O38" s="377">
        <v>0</v>
      </c>
      <c r="P38" s="377">
        <v>0</v>
      </c>
      <c r="Q38" s="377">
        <v>0</v>
      </c>
      <c r="R38" s="377">
        <v>0</v>
      </c>
      <c r="S38" s="377">
        <v>0</v>
      </c>
      <c r="T38" s="377">
        <v>0</v>
      </c>
      <c r="U38" s="377">
        <v>0</v>
      </c>
      <c r="V38" s="377">
        <v>0</v>
      </c>
      <c r="W38" s="377">
        <v>0</v>
      </c>
      <c r="X38" s="377">
        <v>0</v>
      </c>
      <c r="Y38" s="377">
        <v>0</v>
      </c>
      <c r="Z38" s="377">
        <v>0</v>
      </c>
      <c r="AA38" s="377">
        <v>0</v>
      </c>
      <c r="AB38" s="377">
        <v>0</v>
      </c>
      <c r="AC38" s="377">
        <v>0</v>
      </c>
      <c r="AD38" s="377">
        <v>0</v>
      </c>
      <c r="AE38" s="377">
        <v>0</v>
      </c>
    </row>
    <row r="39" spans="1:31" ht="31.2" x14ac:dyDescent="0.3">
      <c r="A39" s="373" t="s">
        <v>684</v>
      </c>
      <c r="B39" s="373" t="s">
        <v>685</v>
      </c>
      <c r="C39" s="377">
        <v>0</v>
      </c>
      <c r="D39" s="377">
        <v>0</v>
      </c>
      <c r="E39" s="377">
        <v>0</v>
      </c>
      <c r="F39" s="377">
        <v>0</v>
      </c>
      <c r="G39" s="377">
        <v>0</v>
      </c>
      <c r="H39" s="377">
        <v>0</v>
      </c>
      <c r="I39" s="377">
        <v>0</v>
      </c>
      <c r="J39" s="377">
        <v>0</v>
      </c>
      <c r="K39" s="377">
        <v>0</v>
      </c>
      <c r="L39" s="377">
        <v>0</v>
      </c>
      <c r="M39" s="377">
        <v>0</v>
      </c>
      <c r="N39" s="377">
        <v>0</v>
      </c>
      <c r="O39" s="377">
        <v>0</v>
      </c>
      <c r="P39" s="377">
        <v>0</v>
      </c>
      <c r="Q39" s="377">
        <v>0</v>
      </c>
      <c r="R39" s="377">
        <v>0</v>
      </c>
      <c r="S39" s="377">
        <v>0</v>
      </c>
      <c r="T39" s="377">
        <v>0</v>
      </c>
      <c r="U39" s="377">
        <v>0</v>
      </c>
      <c r="V39" s="377">
        <v>0</v>
      </c>
      <c r="W39" s="377">
        <v>0</v>
      </c>
      <c r="X39" s="377">
        <v>0</v>
      </c>
      <c r="Y39" s="377">
        <v>0</v>
      </c>
      <c r="Z39" s="377">
        <v>0</v>
      </c>
      <c r="AA39" s="377">
        <v>0</v>
      </c>
      <c r="AB39" s="377">
        <v>0</v>
      </c>
      <c r="AC39" s="377">
        <v>0</v>
      </c>
      <c r="AD39" s="377">
        <v>0</v>
      </c>
      <c r="AE39" s="377">
        <v>0</v>
      </c>
    </row>
    <row r="40" spans="1:31" ht="31.2" x14ac:dyDescent="0.3">
      <c r="A40" s="373" t="s">
        <v>686</v>
      </c>
      <c r="B40" s="373" t="s">
        <v>687</v>
      </c>
      <c r="C40" s="377">
        <v>0</v>
      </c>
      <c r="D40" s="377">
        <v>0</v>
      </c>
      <c r="E40" s="377">
        <v>0</v>
      </c>
      <c r="F40" s="377">
        <v>0</v>
      </c>
      <c r="G40" s="377">
        <v>0</v>
      </c>
      <c r="H40" s="377">
        <v>0</v>
      </c>
      <c r="I40" s="377">
        <v>0</v>
      </c>
      <c r="J40" s="377">
        <v>0</v>
      </c>
      <c r="K40" s="377">
        <v>0</v>
      </c>
      <c r="L40" s="377">
        <v>0</v>
      </c>
      <c r="M40" s="377">
        <v>0</v>
      </c>
      <c r="N40" s="377">
        <v>0</v>
      </c>
      <c r="O40" s="377">
        <v>0</v>
      </c>
      <c r="P40" s="377">
        <v>0</v>
      </c>
      <c r="Q40" s="377">
        <v>0</v>
      </c>
      <c r="R40" s="377">
        <v>0</v>
      </c>
      <c r="S40" s="377">
        <v>0</v>
      </c>
      <c r="T40" s="377">
        <v>0</v>
      </c>
      <c r="U40" s="377">
        <v>0</v>
      </c>
      <c r="V40" s="377">
        <v>0</v>
      </c>
      <c r="W40" s="377">
        <v>0</v>
      </c>
      <c r="X40" s="377">
        <v>0</v>
      </c>
      <c r="Y40" s="377">
        <v>0</v>
      </c>
      <c r="Z40" s="377">
        <v>0</v>
      </c>
      <c r="AA40" s="377">
        <v>0</v>
      </c>
      <c r="AB40" s="377">
        <v>0</v>
      </c>
      <c r="AC40" s="377">
        <v>0</v>
      </c>
      <c r="AD40" s="377">
        <v>0</v>
      </c>
      <c r="AE40" s="377">
        <v>0</v>
      </c>
    </row>
    <row r="41" spans="1:31" x14ac:dyDescent="0.3">
      <c r="A41" s="373" t="s">
        <v>688</v>
      </c>
      <c r="B41" s="373" t="s">
        <v>689</v>
      </c>
      <c r="C41" s="377">
        <v>12.34</v>
      </c>
      <c r="D41" s="377">
        <v>7.3</v>
      </c>
      <c r="E41" s="377">
        <v>7.3</v>
      </c>
      <c r="F41" s="377">
        <v>7.3</v>
      </c>
      <c r="G41" s="377">
        <v>0</v>
      </c>
      <c r="H41" s="377">
        <v>0</v>
      </c>
      <c r="I41" s="377">
        <v>0</v>
      </c>
      <c r="J41" s="377">
        <v>0</v>
      </c>
      <c r="K41" s="377">
        <v>0</v>
      </c>
      <c r="L41" s="377">
        <v>0</v>
      </c>
      <c r="M41" s="377">
        <v>0</v>
      </c>
      <c r="N41" s="377">
        <v>5.04</v>
      </c>
      <c r="O41" s="377">
        <v>0</v>
      </c>
      <c r="P41" s="377">
        <v>0</v>
      </c>
      <c r="Q41" s="377">
        <v>0</v>
      </c>
      <c r="R41" s="377">
        <v>7.3</v>
      </c>
      <c r="S41" s="377">
        <v>7.3</v>
      </c>
      <c r="T41" s="377">
        <v>0</v>
      </c>
      <c r="U41" s="377">
        <v>0</v>
      </c>
      <c r="V41" s="377">
        <v>0</v>
      </c>
      <c r="W41" s="377">
        <v>0</v>
      </c>
      <c r="X41" s="377">
        <v>0</v>
      </c>
      <c r="Y41" s="377">
        <v>0</v>
      </c>
      <c r="Z41" s="377">
        <v>0</v>
      </c>
      <c r="AA41" s="377">
        <v>0</v>
      </c>
      <c r="AB41" s="377">
        <v>0</v>
      </c>
      <c r="AC41" s="377">
        <v>0</v>
      </c>
      <c r="AD41" s="377">
        <v>7.3</v>
      </c>
      <c r="AE41" s="377">
        <v>7.3</v>
      </c>
    </row>
    <row r="42" spans="1:31" x14ac:dyDescent="0.3">
      <c r="A42" s="373" t="s">
        <v>690</v>
      </c>
      <c r="B42" s="373" t="s">
        <v>691</v>
      </c>
      <c r="C42" s="376">
        <v>2</v>
      </c>
      <c r="D42" s="376">
        <v>2</v>
      </c>
      <c r="E42" s="376">
        <v>2</v>
      </c>
      <c r="F42" s="376">
        <v>2</v>
      </c>
      <c r="G42" s="376">
        <v>0</v>
      </c>
      <c r="H42" s="376">
        <v>0</v>
      </c>
      <c r="I42" s="376">
        <v>0</v>
      </c>
      <c r="J42" s="376">
        <v>0</v>
      </c>
      <c r="K42" s="376">
        <v>0</v>
      </c>
      <c r="L42" s="376">
        <v>0</v>
      </c>
      <c r="M42" s="376">
        <v>0</v>
      </c>
      <c r="N42" s="376">
        <v>0</v>
      </c>
      <c r="O42" s="376">
        <v>0</v>
      </c>
      <c r="P42" s="376">
        <v>0</v>
      </c>
      <c r="Q42" s="376">
        <v>0</v>
      </c>
      <c r="R42" s="376">
        <v>2</v>
      </c>
      <c r="S42" s="376">
        <v>2</v>
      </c>
      <c r="T42" s="376">
        <v>0</v>
      </c>
      <c r="U42" s="376">
        <v>0</v>
      </c>
      <c r="V42" s="376">
        <v>0</v>
      </c>
      <c r="W42" s="376">
        <v>0</v>
      </c>
      <c r="X42" s="376">
        <v>0</v>
      </c>
      <c r="Y42" s="376">
        <v>0</v>
      </c>
      <c r="Z42" s="376">
        <v>0</v>
      </c>
      <c r="AA42" s="376">
        <v>0</v>
      </c>
      <c r="AB42" s="376">
        <v>0</v>
      </c>
      <c r="AC42" s="376">
        <v>0</v>
      </c>
      <c r="AD42" s="376">
        <v>2</v>
      </c>
      <c r="AE42" s="376">
        <v>2</v>
      </c>
    </row>
    <row r="43" spans="1:31" x14ac:dyDescent="0.3">
      <c r="A43" s="373" t="s">
        <v>692</v>
      </c>
      <c r="B43" s="373" t="s">
        <v>693</v>
      </c>
      <c r="C43" s="377">
        <v>0</v>
      </c>
      <c r="D43" s="377">
        <v>0</v>
      </c>
      <c r="E43" s="377">
        <v>0</v>
      </c>
      <c r="F43" s="377">
        <v>0</v>
      </c>
      <c r="G43" s="377">
        <v>0</v>
      </c>
      <c r="H43" s="377">
        <v>0</v>
      </c>
      <c r="I43" s="377">
        <v>0</v>
      </c>
      <c r="J43" s="377">
        <v>0</v>
      </c>
      <c r="K43" s="377">
        <v>0</v>
      </c>
      <c r="L43" s="377">
        <v>0</v>
      </c>
      <c r="M43" s="377">
        <v>0</v>
      </c>
      <c r="N43" s="377">
        <v>0</v>
      </c>
      <c r="O43" s="377">
        <v>0</v>
      </c>
      <c r="P43" s="377">
        <v>0</v>
      </c>
      <c r="Q43" s="377">
        <v>0</v>
      </c>
      <c r="R43" s="377">
        <v>0</v>
      </c>
      <c r="S43" s="377">
        <v>0</v>
      </c>
      <c r="T43" s="377">
        <v>0</v>
      </c>
      <c r="U43" s="377">
        <v>0</v>
      </c>
      <c r="V43" s="377">
        <v>0</v>
      </c>
      <c r="W43" s="377">
        <v>0</v>
      </c>
      <c r="X43" s="377">
        <v>0</v>
      </c>
      <c r="Y43" s="377">
        <v>0</v>
      </c>
      <c r="Z43" s="377">
        <v>0</v>
      </c>
      <c r="AA43" s="377">
        <v>0</v>
      </c>
      <c r="AB43" s="377">
        <v>0</v>
      </c>
      <c r="AC43" s="377">
        <v>0</v>
      </c>
      <c r="AD43" s="377">
        <v>0</v>
      </c>
      <c r="AE43" s="377">
        <v>0</v>
      </c>
    </row>
    <row r="44" spans="1:31" x14ac:dyDescent="0.3">
      <c r="A44" s="373" t="s">
        <v>694</v>
      </c>
      <c r="B44" s="373" t="s">
        <v>695</v>
      </c>
      <c r="C44" s="376">
        <v>0</v>
      </c>
      <c r="D44" s="376">
        <v>0</v>
      </c>
      <c r="E44" s="376">
        <v>0</v>
      </c>
      <c r="F44" s="376">
        <v>0</v>
      </c>
      <c r="G44" s="376">
        <v>0</v>
      </c>
      <c r="H44" s="376">
        <v>0</v>
      </c>
      <c r="I44" s="376">
        <v>0</v>
      </c>
      <c r="J44" s="376">
        <v>0</v>
      </c>
      <c r="K44" s="376">
        <v>0</v>
      </c>
      <c r="L44" s="376">
        <v>0</v>
      </c>
      <c r="M44" s="376">
        <v>0</v>
      </c>
      <c r="N44" s="376">
        <v>0</v>
      </c>
      <c r="O44" s="376">
        <v>0</v>
      </c>
      <c r="P44" s="376">
        <v>0</v>
      </c>
      <c r="Q44" s="376">
        <v>0</v>
      </c>
      <c r="R44" s="376">
        <v>0</v>
      </c>
      <c r="S44" s="376">
        <v>0</v>
      </c>
      <c r="T44" s="376">
        <v>0</v>
      </c>
      <c r="U44" s="376">
        <v>0</v>
      </c>
      <c r="V44" s="376">
        <v>0</v>
      </c>
      <c r="W44" s="376">
        <v>0</v>
      </c>
      <c r="X44" s="376">
        <v>0</v>
      </c>
      <c r="Y44" s="376">
        <v>0</v>
      </c>
      <c r="Z44" s="376">
        <v>0</v>
      </c>
      <c r="AA44" s="376">
        <v>0</v>
      </c>
      <c r="AB44" s="376">
        <v>0</v>
      </c>
      <c r="AC44" s="376">
        <v>0</v>
      </c>
      <c r="AD44" s="376">
        <v>0</v>
      </c>
      <c r="AE44" s="376">
        <v>0</v>
      </c>
    </row>
    <row r="45" spans="1:31" x14ac:dyDescent="0.3">
      <c r="A45" s="373" t="s">
        <v>696</v>
      </c>
      <c r="B45" s="373" t="s">
        <v>697</v>
      </c>
      <c r="C45" s="376">
        <v>0</v>
      </c>
      <c r="D45" s="376">
        <v>0</v>
      </c>
      <c r="E45" s="376">
        <v>0</v>
      </c>
      <c r="F45" s="376">
        <v>0</v>
      </c>
      <c r="G45" s="376">
        <v>0</v>
      </c>
      <c r="H45" s="376">
        <v>0</v>
      </c>
      <c r="I45" s="376">
        <v>0</v>
      </c>
      <c r="J45" s="376">
        <v>0</v>
      </c>
      <c r="K45" s="376">
        <v>0</v>
      </c>
      <c r="L45" s="376">
        <v>0</v>
      </c>
      <c r="M45" s="376">
        <v>0</v>
      </c>
      <c r="N45" s="376">
        <v>0</v>
      </c>
      <c r="O45" s="376">
        <v>0</v>
      </c>
      <c r="P45" s="376">
        <v>0</v>
      </c>
      <c r="Q45" s="376">
        <v>0</v>
      </c>
      <c r="R45" s="376">
        <v>0</v>
      </c>
      <c r="S45" s="376">
        <v>0</v>
      </c>
      <c r="T45" s="376">
        <v>0</v>
      </c>
      <c r="U45" s="376">
        <v>0</v>
      </c>
      <c r="V45" s="376">
        <v>0</v>
      </c>
      <c r="W45" s="376">
        <v>0</v>
      </c>
      <c r="X45" s="376">
        <v>0</v>
      </c>
      <c r="Y45" s="376">
        <v>0</v>
      </c>
      <c r="Z45" s="376">
        <v>0</v>
      </c>
      <c r="AA45" s="376">
        <v>0</v>
      </c>
      <c r="AB45" s="376">
        <v>0</v>
      </c>
      <c r="AC45" s="376">
        <v>0</v>
      </c>
      <c r="AD45" s="376">
        <v>0</v>
      </c>
      <c r="AE45" s="376">
        <v>0</v>
      </c>
    </row>
    <row r="46" spans="1:31" x14ac:dyDescent="0.3">
      <c r="A46" s="373" t="s">
        <v>698</v>
      </c>
      <c r="B46" s="373" t="s">
        <v>699</v>
      </c>
      <c r="C46" s="376">
        <v>14</v>
      </c>
      <c r="D46" s="376">
        <v>14</v>
      </c>
      <c r="E46" s="376">
        <v>14</v>
      </c>
      <c r="F46" s="376">
        <v>14</v>
      </c>
      <c r="G46" s="376">
        <v>0</v>
      </c>
      <c r="H46" s="376">
        <v>0</v>
      </c>
      <c r="I46" s="376">
        <v>0</v>
      </c>
      <c r="J46" s="376">
        <v>0</v>
      </c>
      <c r="K46" s="376">
        <v>0</v>
      </c>
      <c r="L46" s="376">
        <v>0</v>
      </c>
      <c r="M46" s="376">
        <v>0</v>
      </c>
      <c r="N46" s="376">
        <v>0</v>
      </c>
      <c r="O46" s="376">
        <v>0</v>
      </c>
      <c r="P46" s="376">
        <v>0</v>
      </c>
      <c r="Q46" s="376">
        <v>0</v>
      </c>
      <c r="R46" s="376">
        <v>14</v>
      </c>
      <c r="S46" s="376">
        <v>14</v>
      </c>
      <c r="T46" s="376">
        <v>0</v>
      </c>
      <c r="U46" s="376">
        <v>0</v>
      </c>
      <c r="V46" s="376">
        <v>0</v>
      </c>
      <c r="W46" s="376">
        <v>0</v>
      </c>
      <c r="X46" s="376">
        <v>0</v>
      </c>
      <c r="Y46" s="376">
        <v>0</v>
      </c>
      <c r="Z46" s="376">
        <v>0</v>
      </c>
      <c r="AA46" s="376">
        <v>0</v>
      </c>
      <c r="AB46" s="376">
        <v>0</v>
      </c>
      <c r="AC46" s="376">
        <v>0</v>
      </c>
      <c r="AD46" s="376">
        <v>14</v>
      </c>
      <c r="AE46" s="376">
        <v>14</v>
      </c>
    </row>
    <row r="47" spans="1:31" x14ac:dyDescent="0.3">
      <c r="A47" s="133" t="s">
        <v>74</v>
      </c>
      <c r="B47" s="133" t="s">
        <v>700</v>
      </c>
      <c r="C47" s="375">
        <v>0</v>
      </c>
      <c r="D47" s="375">
        <v>0</v>
      </c>
      <c r="E47" s="375">
        <v>0</v>
      </c>
      <c r="F47" s="375">
        <v>0</v>
      </c>
      <c r="G47" s="375">
        <v>0</v>
      </c>
      <c r="H47" s="375">
        <v>0</v>
      </c>
      <c r="I47" s="375">
        <v>0</v>
      </c>
      <c r="J47" s="375">
        <v>0</v>
      </c>
      <c r="K47" s="375">
        <v>0</v>
      </c>
      <c r="L47" s="375">
        <v>0</v>
      </c>
      <c r="M47" s="375">
        <v>0</v>
      </c>
      <c r="N47" s="375">
        <v>0</v>
      </c>
      <c r="O47" s="375">
        <v>0</v>
      </c>
      <c r="P47" s="375">
        <v>0</v>
      </c>
      <c r="Q47" s="375">
        <v>0</v>
      </c>
      <c r="R47" s="375">
        <v>0</v>
      </c>
      <c r="S47" s="375">
        <v>0</v>
      </c>
      <c r="T47" s="375">
        <v>0</v>
      </c>
      <c r="U47" s="375">
        <v>0</v>
      </c>
      <c r="V47" s="375">
        <v>0</v>
      </c>
      <c r="W47" s="375">
        <v>0</v>
      </c>
      <c r="X47" s="375">
        <v>0</v>
      </c>
      <c r="Y47" s="375">
        <v>0</v>
      </c>
      <c r="Z47" s="375">
        <v>0</v>
      </c>
      <c r="AA47" s="375">
        <v>0</v>
      </c>
      <c r="AB47" s="375">
        <v>0</v>
      </c>
      <c r="AC47" s="375">
        <v>0</v>
      </c>
      <c r="AD47" s="375">
        <v>0</v>
      </c>
      <c r="AE47" s="375">
        <v>0</v>
      </c>
    </row>
    <row r="48" spans="1:31" ht="31.2" x14ac:dyDescent="0.3">
      <c r="A48" s="373" t="s">
        <v>701</v>
      </c>
      <c r="B48" s="373" t="s">
        <v>679</v>
      </c>
      <c r="C48" s="376">
        <v>0</v>
      </c>
      <c r="D48" s="376">
        <v>0</v>
      </c>
      <c r="E48" s="376">
        <v>0</v>
      </c>
      <c r="F48" s="376">
        <v>0</v>
      </c>
      <c r="G48" s="376">
        <v>0</v>
      </c>
      <c r="H48" s="376">
        <v>0</v>
      </c>
      <c r="I48" s="376">
        <v>0</v>
      </c>
      <c r="J48" s="376">
        <v>0</v>
      </c>
      <c r="K48" s="376">
        <v>0</v>
      </c>
      <c r="L48" s="376">
        <v>0</v>
      </c>
      <c r="M48" s="376">
        <v>0</v>
      </c>
      <c r="N48" s="376">
        <v>0</v>
      </c>
      <c r="O48" s="376">
        <v>0</v>
      </c>
      <c r="P48" s="376">
        <v>0</v>
      </c>
      <c r="Q48" s="376">
        <v>0</v>
      </c>
      <c r="R48" s="376">
        <v>0</v>
      </c>
      <c r="S48" s="376">
        <v>0</v>
      </c>
      <c r="T48" s="376">
        <v>0</v>
      </c>
      <c r="U48" s="376">
        <v>0</v>
      </c>
      <c r="V48" s="376">
        <v>0</v>
      </c>
      <c r="W48" s="376">
        <v>0</v>
      </c>
      <c r="X48" s="376">
        <v>0</v>
      </c>
      <c r="Y48" s="376">
        <v>0</v>
      </c>
      <c r="Z48" s="376">
        <v>0</v>
      </c>
      <c r="AA48" s="376">
        <v>0</v>
      </c>
      <c r="AB48" s="376">
        <v>0</v>
      </c>
      <c r="AC48" s="376">
        <v>0</v>
      </c>
      <c r="AD48" s="376">
        <v>0</v>
      </c>
      <c r="AE48" s="376">
        <v>0</v>
      </c>
    </row>
    <row r="49" spans="1:31" x14ac:dyDescent="0.3">
      <c r="A49" s="373" t="s">
        <v>702</v>
      </c>
      <c r="B49" s="373" t="s">
        <v>681</v>
      </c>
      <c r="C49" s="377">
        <v>0</v>
      </c>
      <c r="D49" s="377">
        <v>0</v>
      </c>
      <c r="E49" s="377">
        <v>0</v>
      </c>
      <c r="F49" s="377">
        <v>0</v>
      </c>
      <c r="G49" s="377">
        <v>0</v>
      </c>
      <c r="H49" s="377">
        <v>0</v>
      </c>
      <c r="I49" s="377">
        <v>0</v>
      </c>
      <c r="J49" s="377">
        <v>0</v>
      </c>
      <c r="K49" s="377">
        <v>0</v>
      </c>
      <c r="L49" s="377">
        <v>0</v>
      </c>
      <c r="M49" s="377">
        <v>0</v>
      </c>
      <c r="N49" s="377">
        <v>0</v>
      </c>
      <c r="O49" s="377">
        <v>0</v>
      </c>
      <c r="P49" s="377">
        <v>0</v>
      </c>
      <c r="Q49" s="377">
        <v>0</v>
      </c>
      <c r="R49" s="377">
        <v>0</v>
      </c>
      <c r="S49" s="377">
        <v>0</v>
      </c>
      <c r="T49" s="377">
        <v>0</v>
      </c>
      <c r="U49" s="377">
        <v>0</v>
      </c>
      <c r="V49" s="377">
        <v>0</v>
      </c>
      <c r="W49" s="377">
        <v>0</v>
      </c>
      <c r="X49" s="377">
        <v>0</v>
      </c>
      <c r="Y49" s="377">
        <v>0</v>
      </c>
      <c r="Z49" s="377">
        <v>0</v>
      </c>
      <c r="AA49" s="377">
        <v>0</v>
      </c>
      <c r="AB49" s="377">
        <v>0</v>
      </c>
      <c r="AC49" s="377">
        <v>0</v>
      </c>
      <c r="AD49" s="377">
        <v>0</v>
      </c>
      <c r="AE49" s="377">
        <v>0</v>
      </c>
    </row>
    <row r="50" spans="1:31" x14ac:dyDescent="0.3">
      <c r="A50" s="373" t="s">
        <v>703</v>
      </c>
      <c r="B50" s="373" t="s">
        <v>683</v>
      </c>
      <c r="C50" s="377">
        <v>0</v>
      </c>
      <c r="D50" s="377">
        <v>0</v>
      </c>
      <c r="E50" s="377">
        <v>0</v>
      </c>
      <c r="F50" s="377">
        <v>0</v>
      </c>
      <c r="G50" s="377">
        <v>0</v>
      </c>
      <c r="H50" s="377">
        <v>0</v>
      </c>
      <c r="I50" s="377">
        <v>0</v>
      </c>
      <c r="J50" s="377">
        <v>0</v>
      </c>
      <c r="K50" s="377">
        <v>0</v>
      </c>
      <c r="L50" s="377">
        <v>0</v>
      </c>
      <c r="M50" s="377">
        <v>0</v>
      </c>
      <c r="N50" s="377">
        <v>0</v>
      </c>
      <c r="O50" s="377">
        <v>0</v>
      </c>
      <c r="P50" s="377">
        <v>0</v>
      </c>
      <c r="Q50" s="377">
        <v>0</v>
      </c>
      <c r="R50" s="377">
        <v>0</v>
      </c>
      <c r="S50" s="377">
        <v>0</v>
      </c>
      <c r="T50" s="377">
        <v>0</v>
      </c>
      <c r="U50" s="377">
        <v>0</v>
      </c>
      <c r="V50" s="377">
        <v>0</v>
      </c>
      <c r="W50" s="377">
        <v>0</v>
      </c>
      <c r="X50" s="377">
        <v>0</v>
      </c>
      <c r="Y50" s="377">
        <v>0</v>
      </c>
      <c r="Z50" s="377">
        <v>0</v>
      </c>
      <c r="AA50" s="377">
        <v>0</v>
      </c>
      <c r="AB50" s="377">
        <v>0</v>
      </c>
      <c r="AC50" s="377">
        <v>0</v>
      </c>
      <c r="AD50" s="377">
        <v>0</v>
      </c>
      <c r="AE50" s="377">
        <v>0</v>
      </c>
    </row>
    <row r="51" spans="1:31" ht="31.2" x14ac:dyDescent="0.3">
      <c r="A51" s="373" t="s">
        <v>704</v>
      </c>
      <c r="B51" s="373" t="s">
        <v>685</v>
      </c>
      <c r="C51" s="377">
        <v>2.5</v>
      </c>
      <c r="D51" s="377">
        <v>2.5</v>
      </c>
      <c r="E51" s="377">
        <v>2.5</v>
      </c>
      <c r="F51" s="377">
        <v>2.5</v>
      </c>
      <c r="G51" s="377">
        <v>0</v>
      </c>
      <c r="H51" s="377">
        <v>0</v>
      </c>
      <c r="I51" s="377">
        <v>0</v>
      </c>
      <c r="J51" s="377">
        <v>0</v>
      </c>
      <c r="K51" s="377">
        <v>0</v>
      </c>
      <c r="L51" s="377">
        <v>0</v>
      </c>
      <c r="M51" s="377">
        <v>0</v>
      </c>
      <c r="N51" s="377">
        <v>0</v>
      </c>
      <c r="O51" s="377">
        <v>0</v>
      </c>
      <c r="P51" s="377">
        <v>0</v>
      </c>
      <c r="Q51" s="377">
        <v>0</v>
      </c>
      <c r="R51" s="377">
        <v>2.5</v>
      </c>
      <c r="S51" s="377">
        <v>2.5</v>
      </c>
      <c r="T51" s="377">
        <v>0</v>
      </c>
      <c r="U51" s="377">
        <v>0</v>
      </c>
      <c r="V51" s="377">
        <v>0</v>
      </c>
      <c r="W51" s="377">
        <v>0</v>
      </c>
      <c r="X51" s="377">
        <v>0</v>
      </c>
      <c r="Y51" s="377">
        <v>0</v>
      </c>
      <c r="Z51" s="377">
        <v>0</v>
      </c>
      <c r="AA51" s="377">
        <v>0</v>
      </c>
      <c r="AB51" s="377">
        <v>0</v>
      </c>
      <c r="AC51" s="377">
        <v>0</v>
      </c>
      <c r="AD51" s="377">
        <v>2.5</v>
      </c>
      <c r="AE51" s="377">
        <v>2.5</v>
      </c>
    </row>
    <row r="52" spans="1:31" ht="31.2" x14ac:dyDescent="0.3">
      <c r="A52" s="373" t="s">
        <v>705</v>
      </c>
      <c r="B52" s="373" t="s">
        <v>687</v>
      </c>
      <c r="C52" s="377">
        <v>9.84</v>
      </c>
      <c r="D52" s="377">
        <v>4.8</v>
      </c>
      <c r="E52" s="377">
        <v>4.8</v>
      </c>
      <c r="F52" s="377">
        <v>4.8</v>
      </c>
      <c r="G52" s="377">
        <v>0</v>
      </c>
      <c r="H52" s="377">
        <v>0</v>
      </c>
      <c r="I52" s="377">
        <v>0</v>
      </c>
      <c r="J52" s="377">
        <v>0</v>
      </c>
      <c r="K52" s="377">
        <v>0</v>
      </c>
      <c r="L52" s="377">
        <v>0</v>
      </c>
      <c r="M52" s="377">
        <v>0</v>
      </c>
      <c r="N52" s="377">
        <v>5.04</v>
      </c>
      <c r="O52" s="377">
        <v>0</v>
      </c>
      <c r="P52" s="377">
        <v>0</v>
      </c>
      <c r="Q52" s="377">
        <v>0</v>
      </c>
      <c r="R52" s="377">
        <v>4.8</v>
      </c>
      <c r="S52" s="377">
        <v>4.8</v>
      </c>
      <c r="T52" s="377">
        <v>0</v>
      </c>
      <c r="U52" s="377">
        <v>0</v>
      </c>
      <c r="V52" s="377">
        <v>0</v>
      </c>
      <c r="W52" s="377">
        <v>0</v>
      </c>
      <c r="X52" s="377">
        <v>0</v>
      </c>
      <c r="Y52" s="377">
        <v>0</v>
      </c>
      <c r="Z52" s="377">
        <v>0</v>
      </c>
      <c r="AA52" s="377">
        <v>0</v>
      </c>
      <c r="AB52" s="377">
        <v>0</v>
      </c>
      <c r="AC52" s="377">
        <v>0</v>
      </c>
      <c r="AD52" s="377">
        <v>4.8</v>
      </c>
      <c r="AE52" s="377">
        <v>4.8</v>
      </c>
    </row>
    <row r="53" spans="1:31" x14ac:dyDescent="0.3">
      <c r="A53" s="373" t="s">
        <v>706</v>
      </c>
      <c r="B53" s="373" t="s">
        <v>689</v>
      </c>
      <c r="C53" s="377">
        <v>0</v>
      </c>
      <c r="D53" s="377">
        <v>0</v>
      </c>
      <c r="E53" s="377">
        <v>0</v>
      </c>
      <c r="F53" s="377">
        <v>0</v>
      </c>
      <c r="G53" s="377">
        <v>0</v>
      </c>
      <c r="H53" s="377">
        <v>0</v>
      </c>
      <c r="I53" s="377">
        <v>0</v>
      </c>
      <c r="J53" s="377">
        <v>0</v>
      </c>
      <c r="K53" s="377">
        <v>0</v>
      </c>
      <c r="L53" s="377">
        <v>0</v>
      </c>
      <c r="M53" s="377">
        <v>0</v>
      </c>
      <c r="N53" s="377">
        <v>0</v>
      </c>
      <c r="O53" s="377">
        <v>0</v>
      </c>
      <c r="P53" s="377">
        <v>0</v>
      </c>
      <c r="Q53" s="377">
        <v>0</v>
      </c>
      <c r="R53" s="377">
        <v>0</v>
      </c>
      <c r="S53" s="377">
        <v>0</v>
      </c>
      <c r="T53" s="377">
        <v>0</v>
      </c>
      <c r="U53" s="377">
        <v>0</v>
      </c>
      <c r="V53" s="377">
        <v>0</v>
      </c>
      <c r="W53" s="377">
        <v>0</v>
      </c>
      <c r="X53" s="377">
        <v>0</v>
      </c>
      <c r="Y53" s="377">
        <v>0</v>
      </c>
      <c r="Z53" s="377">
        <v>0</v>
      </c>
      <c r="AA53" s="377">
        <v>0</v>
      </c>
      <c r="AB53" s="377">
        <v>0</v>
      </c>
      <c r="AC53" s="377">
        <v>0</v>
      </c>
      <c r="AD53" s="377">
        <v>0</v>
      </c>
      <c r="AE53" s="377">
        <v>0</v>
      </c>
    </row>
    <row r="54" spans="1:31" x14ac:dyDescent="0.3">
      <c r="A54" s="373" t="s">
        <v>707</v>
      </c>
      <c r="B54" s="373" t="s">
        <v>691</v>
      </c>
      <c r="C54" s="376">
        <v>2</v>
      </c>
      <c r="D54" s="376">
        <v>2</v>
      </c>
      <c r="E54" s="376">
        <v>2</v>
      </c>
      <c r="F54" s="376">
        <v>2</v>
      </c>
      <c r="G54" s="376">
        <v>0</v>
      </c>
      <c r="H54" s="376">
        <v>0</v>
      </c>
      <c r="I54" s="376">
        <v>0</v>
      </c>
      <c r="J54" s="376">
        <v>0</v>
      </c>
      <c r="K54" s="376">
        <v>0</v>
      </c>
      <c r="L54" s="376">
        <v>0</v>
      </c>
      <c r="M54" s="376">
        <v>0</v>
      </c>
      <c r="N54" s="376">
        <v>0</v>
      </c>
      <c r="O54" s="376">
        <v>0</v>
      </c>
      <c r="P54" s="376">
        <v>0</v>
      </c>
      <c r="Q54" s="376">
        <v>0</v>
      </c>
      <c r="R54" s="376">
        <v>2</v>
      </c>
      <c r="S54" s="376">
        <v>2</v>
      </c>
      <c r="T54" s="376">
        <v>0</v>
      </c>
      <c r="U54" s="376">
        <v>0</v>
      </c>
      <c r="V54" s="376">
        <v>0</v>
      </c>
      <c r="W54" s="376">
        <v>0</v>
      </c>
      <c r="X54" s="376">
        <v>0</v>
      </c>
      <c r="Y54" s="376">
        <v>0</v>
      </c>
      <c r="Z54" s="376">
        <v>0</v>
      </c>
      <c r="AA54" s="376">
        <v>0</v>
      </c>
      <c r="AB54" s="376">
        <v>0</v>
      </c>
      <c r="AC54" s="376">
        <v>0</v>
      </c>
      <c r="AD54" s="376">
        <v>2</v>
      </c>
      <c r="AE54" s="376">
        <v>2</v>
      </c>
    </row>
    <row r="55" spans="1:31" x14ac:dyDescent="0.3">
      <c r="A55" s="373" t="s">
        <v>708</v>
      </c>
      <c r="B55" s="373" t="s">
        <v>693</v>
      </c>
      <c r="C55" s="377">
        <v>0</v>
      </c>
      <c r="D55" s="377">
        <v>0</v>
      </c>
      <c r="E55" s="377">
        <v>0</v>
      </c>
      <c r="F55" s="377">
        <v>0</v>
      </c>
      <c r="G55" s="377">
        <v>0</v>
      </c>
      <c r="H55" s="377">
        <v>0</v>
      </c>
      <c r="I55" s="377">
        <v>0</v>
      </c>
      <c r="J55" s="377">
        <v>0</v>
      </c>
      <c r="K55" s="377">
        <v>0</v>
      </c>
      <c r="L55" s="377">
        <v>0</v>
      </c>
      <c r="M55" s="377">
        <v>0</v>
      </c>
      <c r="N55" s="377">
        <v>0</v>
      </c>
      <c r="O55" s="377">
        <v>0</v>
      </c>
      <c r="P55" s="377">
        <v>0</v>
      </c>
      <c r="Q55" s="377">
        <v>0</v>
      </c>
      <c r="R55" s="377">
        <v>0</v>
      </c>
      <c r="S55" s="377">
        <v>0</v>
      </c>
      <c r="T55" s="377">
        <v>0</v>
      </c>
      <c r="U55" s="377">
        <v>0</v>
      </c>
      <c r="V55" s="377">
        <v>0</v>
      </c>
      <c r="W55" s="377">
        <v>0</v>
      </c>
      <c r="X55" s="377">
        <v>0</v>
      </c>
      <c r="Y55" s="377">
        <v>0</v>
      </c>
      <c r="Z55" s="377">
        <v>0</v>
      </c>
      <c r="AA55" s="377">
        <v>0</v>
      </c>
      <c r="AB55" s="377">
        <v>0</v>
      </c>
      <c r="AC55" s="377">
        <v>0</v>
      </c>
      <c r="AD55" s="377">
        <v>0</v>
      </c>
      <c r="AE55" s="377">
        <v>0</v>
      </c>
    </row>
    <row r="56" spans="1:31" x14ac:dyDescent="0.3">
      <c r="A56" s="373" t="s">
        <v>709</v>
      </c>
      <c r="B56" s="373" t="s">
        <v>695</v>
      </c>
      <c r="C56" s="376">
        <v>0</v>
      </c>
      <c r="D56" s="376">
        <v>0</v>
      </c>
      <c r="E56" s="376">
        <v>0</v>
      </c>
      <c r="F56" s="376">
        <v>0</v>
      </c>
      <c r="G56" s="376">
        <v>0</v>
      </c>
      <c r="H56" s="376">
        <v>0</v>
      </c>
      <c r="I56" s="376">
        <v>0</v>
      </c>
      <c r="J56" s="376">
        <v>0</v>
      </c>
      <c r="K56" s="376">
        <v>0</v>
      </c>
      <c r="L56" s="376">
        <v>0</v>
      </c>
      <c r="M56" s="376">
        <v>0</v>
      </c>
      <c r="N56" s="376">
        <v>0</v>
      </c>
      <c r="O56" s="376">
        <v>0</v>
      </c>
      <c r="P56" s="376">
        <v>0</v>
      </c>
      <c r="Q56" s="376">
        <v>0</v>
      </c>
      <c r="R56" s="376">
        <v>0</v>
      </c>
      <c r="S56" s="376">
        <v>0</v>
      </c>
      <c r="T56" s="376">
        <v>0</v>
      </c>
      <c r="U56" s="376">
        <v>0</v>
      </c>
      <c r="V56" s="376">
        <v>0</v>
      </c>
      <c r="W56" s="376">
        <v>0</v>
      </c>
      <c r="X56" s="376">
        <v>0</v>
      </c>
      <c r="Y56" s="376">
        <v>0</v>
      </c>
      <c r="Z56" s="376">
        <v>0</v>
      </c>
      <c r="AA56" s="376">
        <v>0</v>
      </c>
      <c r="AB56" s="376">
        <v>0</v>
      </c>
      <c r="AC56" s="376">
        <v>0</v>
      </c>
      <c r="AD56" s="376">
        <v>0</v>
      </c>
      <c r="AE56" s="376">
        <v>0</v>
      </c>
    </row>
    <row r="57" spans="1:31" x14ac:dyDescent="0.3">
      <c r="A57" s="373" t="s">
        <v>710</v>
      </c>
      <c r="B57" s="373" t="s">
        <v>697</v>
      </c>
      <c r="C57" s="376">
        <v>0</v>
      </c>
      <c r="D57" s="376">
        <v>0</v>
      </c>
      <c r="E57" s="376">
        <v>0</v>
      </c>
      <c r="F57" s="376">
        <v>0</v>
      </c>
      <c r="G57" s="376">
        <v>0</v>
      </c>
      <c r="H57" s="376">
        <v>0</v>
      </c>
      <c r="I57" s="376">
        <v>0</v>
      </c>
      <c r="J57" s="376">
        <v>0</v>
      </c>
      <c r="K57" s="376">
        <v>0</v>
      </c>
      <c r="L57" s="376">
        <v>0</v>
      </c>
      <c r="M57" s="376">
        <v>0</v>
      </c>
      <c r="N57" s="376">
        <v>0</v>
      </c>
      <c r="O57" s="376">
        <v>0</v>
      </c>
      <c r="P57" s="376">
        <v>0</v>
      </c>
      <c r="Q57" s="376">
        <v>0</v>
      </c>
      <c r="R57" s="376">
        <v>0</v>
      </c>
      <c r="S57" s="376">
        <v>0</v>
      </c>
      <c r="T57" s="376">
        <v>0</v>
      </c>
      <c r="U57" s="376">
        <v>0</v>
      </c>
      <c r="V57" s="376">
        <v>0</v>
      </c>
      <c r="W57" s="376">
        <v>0</v>
      </c>
      <c r="X57" s="376">
        <v>0</v>
      </c>
      <c r="Y57" s="376">
        <v>0</v>
      </c>
      <c r="Z57" s="376">
        <v>0</v>
      </c>
      <c r="AA57" s="376">
        <v>0</v>
      </c>
      <c r="AB57" s="376">
        <v>0</v>
      </c>
      <c r="AC57" s="376">
        <v>0</v>
      </c>
      <c r="AD57" s="376">
        <v>0</v>
      </c>
      <c r="AE57" s="376">
        <v>0</v>
      </c>
    </row>
    <row r="58" spans="1:31" x14ac:dyDescent="0.3">
      <c r="A58" s="373" t="s">
        <v>711</v>
      </c>
      <c r="B58" s="373" t="s">
        <v>699</v>
      </c>
      <c r="C58" s="376">
        <v>14</v>
      </c>
      <c r="D58" s="376">
        <v>14</v>
      </c>
      <c r="E58" s="376">
        <v>14</v>
      </c>
      <c r="F58" s="376">
        <v>14</v>
      </c>
      <c r="G58" s="376">
        <v>0</v>
      </c>
      <c r="H58" s="376">
        <v>0</v>
      </c>
      <c r="I58" s="376">
        <v>0</v>
      </c>
      <c r="J58" s="376">
        <v>0</v>
      </c>
      <c r="K58" s="376">
        <v>0</v>
      </c>
      <c r="L58" s="376">
        <v>0</v>
      </c>
      <c r="M58" s="376">
        <v>0</v>
      </c>
      <c r="N58" s="376">
        <v>0</v>
      </c>
      <c r="O58" s="376">
        <v>0</v>
      </c>
      <c r="P58" s="376">
        <v>0</v>
      </c>
      <c r="Q58" s="376">
        <v>0</v>
      </c>
      <c r="R58" s="376">
        <v>14</v>
      </c>
      <c r="S58" s="376">
        <v>14</v>
      </c>
      <c r="T58" s="376">
        <v>0</v>
      </c>
      <c r="U58" s="376">
        <v>0</v>
      </c>
      <c r="V58" s="376">
        <v>0</v>
      </c>
      <c r="W58" s="376">
        <v>0</v>
      </c>
      <c r="X58" s="376">
        <v>0</v>
      </c>
      <c r="Y58" s="376">
        <v>0</v>
      </c>
      <c r="Z58" s="376">
        <v>0</v>
      </c>
      <c r="AA58" s="376">
        <v>0</v>
      </c>
      <c r="AB58" s="376">
        <v>0</v>
      </c>
      <c r="AC58" s="376">
        <v>0</v>
      </c>
      <c r="AD58" s="376">
        <v>14</v>
      </c>
      <c r="AE58" s="376">
        <v>14</v>
      </c>
    </row>
    <row r="59" spans="1:31" ht="31.2" x14ac:dyDescent="0.3">
      <c r="A59" s="133" t="s">
        <v>80</v>
      </c>
      <c r="B59" s="133" t="s">
        <v>712</v>
      </c>
      <c r="C59" s="375">
        <v>0</v>
      </c>
      <c r="D59" s="375">
        <v>0</v>
      </c>
      <c r="E59" s="375">
        <v>0</v>
      </c>
      <c r="F59" s="375">
        <v>0</v>
      </c>
      <c r="G59" s="375">
        <v>0</v>
      </c>
      <c r="H59" s="375">
        <v>0</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5">
        <v>0</v>
      </c>
      <c r="AA59" s="375">
        <v>0</v>
      </c>
      <c r="AB59" s="375">
        <v>0</v>
      </c>
      <c r="AC59" s="375">
        <v>0</v>
      </c>
      <c r="AD59" s="375">
        <v>0</v>
      </c>
      <c r="AE59" s="375">
        <v>0</v>
      </c>
    </row>
    <row r="60" spans="1:31" x14ac:dyDescent="0.3">
      <c r="A60" s="373" t="s">
        <v>713</v>
      </c>
      <c r="B60" s="373" t="s">
        <v>714</v>
      </c>
      <c r="C60" s="374">
        <v>237.67240000000001</v>
      </c>
      <c r="D60" s="374">
        <v>130.31322982</v>
      </c>
      <c r="E60" s="374">
        <v>130.31322982</v>
      </c>
      <c r="F60" s="374">
        <v>130.31322982</v>
      </c>
      <c r="G60" s="374">
        <v>0</v>
      </c>
      <c r="H60" s="374">
        <v>114.4285</v>
      </c>
      <c r="I60" s="374">
        <v>0</v>
      </c>
      <c r="J60" s="374">
        <v>0</v>
      </c>
      <c r="K60" s="374">
        <v>0</v>
      </c>
      <c r="L60" s="374">
        <v>0</v>
      </c>
      <c r="M60" s="374">
        <v>0</v>
      </c>
      <c r="N60" s="374">
        <v>0</v>
      </c>
      <c r="O60" s="374">
        <v>0</v>
      </c>
      <c r="P60" s="374">
        <v>0</v>
      </c>
      <c r="Q60" s="374">
        <v>0</v>
      </c>
      <c r="R60" s="374">
        <v>123.2439</v>
      </c>
      <c r="S60" s="374">
        <v>130.31322982</v>
      </c>
      <c r="T60" s="374">
        <v>0</v>
      </c>
      <c r="U60" s="374">
        <v>0</v>
      </c>
      <c r="V60" s="374">
        <v>0</v>
      </c>
      <c r="W60" s="374">
        <v>0</v>
      </c>
      <c r="X60" s="374">
        <v>0</v>
      </c>
      <c r="Y60" s="374">
        <v>0</v>
      </c>
      <c r="Z60" s="374">
        <v>0</v>
      </c>
      <c r="AA60" s="374">
        <v>0</v>
      </c>
      <c r="AB60" s="374">
        <v>0</v>
      </c>
      <c r="AC60" s="374">
        <v>0</v>
      </c>
      <c r="AD60" s="374">
        <v>123.2439</v>
      </c>
      <c r="AE60" s="374">
        <v>130.31322982</v>
      </c>
    </row>
    <row r="61" spans="1:31" x14ac:dyDescent="0.3">
      <c r="A61" s="373" t="s">
        <v>715</v>
      </c>
      <c r="B61" s="373" t="s">
        <v>205</v>
      </c>
      <c r="C61" s="376">
        <v>0</v>
      </c>
      <c r="D61" s="376">
        <v>0</v>
      </c>
      <c r="E61" s="376">
        <v>0</v>
      </c>
      <c r="F61" s="376">
        <v>0</v>
      </c>
      <c r="G61" s="376">
        <v>0</v>
      </c>
      <c r="H61" s="376">
        <v>0</v>
      </c>
      <c r="I61" s="376">
        <v>0</v>
      </c>
      <c r="J61" s="376">
        <v>0</v>
      </c>
      <c r="K61" s="376">
        <v>0</v>
      </c>
      <c r="L61" s="376">
        <v>0</v>
      </c>
      <c r="M61" s="376">
        <v>0</v>
      </c>
      <c r="N61" s="376">
        <v>0</v>
      </c>
      <c r="O61" s="376">
        <v>0</v>
      </c>
      <c r="P61" s="376">
        <v>0</v>
      </c>
      <c r="Q61" s="376">
        <v>0</v>
      </c>
      <c r="R61" s="376">
        <v>0</v>
      </c>
      <c r="S61" s="376">
        <v>0</v>
      </c>
      <c r="T61" s="376">
        <v>0</v>
      </c>
      <c r="U61" s="376">
        <v>0</v>
      </c>
      <c r="V61" s="376">
        <v>0</v>
      </c>
      <c r="W61" s="376">
        <v>0</v>
      </c>
      <c r="X61" s="376">
        <v>0</v>
      </c>
      <c r="Y61" s="376">
        <v>0</v>
      </c>
      <c r="Z61" s="376">
        <v>0</v>
      </c>
      <c r="AA61" s="376">
        <v>0</v>
      </c>
      <c r="AB61" s="376">
        <v>0</v>
      </c>
      <c r="AC61" s="376">
        <v>0</v>
      </c>
      <c r="AD61" s="376">
        <v>0</v>
      </c>
      <c r="AE61" s="376">
        <v>0</v>
      </c>
    </row>
    <row r="62" spans="1:31" x14ac:dyDescent="0.3">
      <c r="A62" s="373" t="s">
        <v>716</v>
      </c>
      <c r="B62" s="373" t="s">
        <v>717</v>
      </c>
      <c r="C62" s="377">
        <v>0</v>
      </c>
      <c r="D62" s="377">
        <v>0</v>
      </c>
      <c r="E62" s="377">
        <v>0</v>
      </c>
      <c r="F62" s="377">
        <v>0</v>
      </c>
      <c r="G62" s="377">
        <v>0</v>
      </c>
      <c r="H62" s="377">
        <v>0</v>
      </c>
      <c r="I62" s="377">
        <v>0</v>
      </c>
      <c r="J62" s="377">
        <v>0</v>
      </c>
      <c r="K62" s="377">
        <v>0</v>
      </c>
      <c r="L62" s="377">
        <v>0</v>
      </c>
      <c r="M62" s="377">
        <v>0</v>
      </c>
      <c r="N62" s="377">
        <v>0</v>
      </c>
      <c r="O62" s="377">
        <v>0</v>
      </c>
      <c r="P62" s="377">
        <v>0</v>
      </c>
      <c r="Q62" s="377">
        <v>0</v>
      </c>
      <c r="R62" s="377">
        <v>0</v>
      </c>
      <c r="S62" s="377">
        <v>0</v>
      </c>
      <c r="T62" s="377">
        <v>0</v>
      </c>
      <c r="U62" s="377">
        <v>0</v>
      </c>
      <c r="V62" s="377">
        <v>0</v>
      </c>
      <c r="W62" s="377">
        <v>0</v>
      </c>
      <c r="X62" s="377">
        <v>0</v>
      </c>
      <c r="Y62" s="377">
        <v>0</v>
      </c>
      <c r="Z62" s="377">
        <v>0</v>
      </c>
      <c r="AA62" s="377">
        <v>0</v>
      </c>
      <c r="AB62" s="377">
        <v>0</v>
      </c>
      <c r="AC62" s="377">
        <v>0</v>
      </c>
      <c r="AD62" s="377">
        <v>0</v>
      </c>
      <c r="AE62" s="377">
        <v>0</v>
      </c>
    </row>
    <row r="63" spans="1:31" x14ac:dyDescent="0.3">
      <c r="A63" s="373" t="s">
        <v>718</v>
      </c>
      <c r="B63" s="373" t="s">
        <v>210</v>
      </c>
      <c r="C63" s="377">
        <v>0</v>
      </c>
      <c r="D63" s="377">
        <v>0</v>
      </c>
      <c r="E63" s="377">
        <v>0</v>
      </c>
      <c r="F63" s="377">
        <v>0</v>
      </c>
      <c r="G63" s="377">
        <v>0</v>
      </c>
      <c r="H63" s="377">
        <v>0</v>
      </c>
      <c r="I63" s="377">
        <v>0</v>
      </c>
      <c r="J63" s="377">
        <v>0</v>
      </c>
      <c r="K63" s="377">
        <v>0</v>
      </c>
      <c r="L63" s="377">
        <v>0</v>
      </c>
      <c r="M63" s="377">
        <v>0</v>
      </c>
      <c r="N63" s="377">
        <v>0</v>
      </c>
      <c r="O63" s="377">
        <v>0</v>
      </c>
      <c r="P63" s="377">
        <v>0</v>
      </c>
      <c r="Q63" s="377">
        <v>0</v>
      </c>
      <c r="R63" s="377">
        <v>0</v>
      </c>
      <c r="S63" s="377">
        <v>0</v>
      </c>
      <c r="T63" s="377">
        <v>0</v>
      </c>
      <c r="U63" s="377">
        <v>0</v>
      </c>
      <c r="V63" s="377">
        <v>0</v>
      </c>
      <c r="W63" s="377">
        <v>0</v>
      </c>
      <c r="X63" s="377">
        <v>0</v>
      </c>
      <c r="Y63" s="377">
        <v>0</v>
      </c>
      <c r="Z63" s="377">
        <v>0</v>
      </c>
      <c r="AA63" s="377">
        <v>0</v>
      </c>
      <c r="AB63" s="377">
        <v>0</v>
      </c>
      <c r="AC63" s="377">
        <v>0</v>
      </c>
      <c r="AD63" s="377">
        <v>0</v>
      </c>
      <c r="AE63" s="377">
        <v>0</v>
      </c>
    </row>
    <row r="64" spans="1:31" x14ac:dyDescent="0.3">
      <c r="A64" s="373" t="s">
        <v>719</v>
      </c>
      <c r="B64" s="373" t="s">
        <v>720</v>
      </c>
      <c r="C64" s="377">
        <v>7.3</v>
      </c>
      <c r="D64" s="377">
        <v>7.3</v>
      </c>
      <c r="E64" s="377">
        <v>7.3</v>
      </c>
      <c r="F64" s="377">
        <v>7.3</v>
      </c>
      <c r="G64" s="377">
        <v>0</v>
      </c>
      <c r="H64" s="377">
        <v>0</v>
      </c>
      <c r="I64" s="377">
        <v>0</v>
      </c>
      <c r="J64" s="377">
        <v>0</v>
      </c>
      <c r="K64" s="377">
        <v>0</v>
      </c>
      <c r="L64" s="377">
        <v>0</v>
      </c>
      <c r="M64" s="377">
        <v>0</v>
      </c>
      <c r="N64" s="377">
        <v>0</v>
      </c>
      <c r="O64" s="377">
        <v>0</v>
      </c>
      <c r="P64" s="377">
        <v>0</v>
      </c>
      <c r="Q64" s="377">
        <v>0</v>
      </c>
      <c r="R64" s="377">
        <v>7.3</v>
      </c>
      <c r="S64" s="377">
        <v>7.3</v>
      </c>
      <c r="T64" s="377">
        <v>0</v>
      </c>
      <c r="U64" s="377">
        <v>0</v>
      </c>
      <c r="V64" s="377">
        <v>0</v>
      </c>
      <c r="W64" s="377">
        <v>0</v>
      </c>
      <c r="X64" s="377">
        <v>0</v>
      </c>
      <c r="Y64" s="377">
        <v>0</v>
      </c>
      <c r="Z64" s="377">
        <v>0</v>
      </c>
      <c r="AA64" s="377">
        <v>0</v>
      </c>
      <c r="AB64" s="377">
        <v>0</v>
      </c>
      <c r="AC64" s="377">
        <v>0</v>
      </c>
      <c r="AD64" s="377">
        <v>7.3</v>
      </c>
      <c r="AE64" s="377">
        <v>7.3</v>
      </c>
    </row>
    <row r="65" spans="1:31" x14ac:dyDescent="0.3">
      <c r="A65" s="373" t="s">
        <v>721</v>
      </c>
      <c r="B65" s="373" t="s">
        <v>722</v>
      </c>
      <c r="C65" s="376">
        <v>2</v>
      </c>
      <c r="D65" s="376">
        <v>2</v>
      </c>
      <c r="E65" s="376">
        <v>2</v>
      </c>
      <c r="F65" s="376">
        <v>2</v>
      </c>
      <c r="G65" s="376">
        <v>0</v>
      </c>
      <c r="H65" s="376">
        <v>0</v>
      </c>
      <c r="I65" s="376">
        <v>0</v>
      </c>
      <c r="J65" s="376">
        <v>0</v>
      </c>
      <c r="K65" s="376">
        <v>0</v>
      </c>
      <c r="L65" s="376">
        <v>0</v>
      </c>
      <c r="M65" s="376">
        <v>0</v>
      </c>
      <c r="N65" s="376">
        <v>0</v>
      </c>
      <c r="O65" s="376">
        <v>0</v>
      </c>
      <c r="P65" s="376">
        <v>0</v>
      </c>
      <c r="Q65" s="376">
        <v>0</v>
      </c>
      <c r="R65" s="376">
        <v>2</v>
      </c>
      <c r="S65" s="376">
        <v>2</v>
      </c>
      <c r="T65" s="376">
        <v>0</v>
      </c>
      <c r="U65" s="376">
        <v>0</v>
      </c>
      <c r="V65" s="376">
        <v>0</v>
      </c>
      <c r="W65" s="376">
        <v>0</v>
      </c>
      <c r="X65" s="376">
        <v>0</v>
      </c>
      <c r="Y65" s="376">
        <v>0</v>
      </c>
      <c r="Z65" s="376">
        <v>0</v>
      </c>
      <c r="AA65" s="376">
        <v>0</v>
      </c>
      <c r="AB65" s="376">
        <v>0</v>
      </c>
      <c r="AC65" s="376">
        <v>0</v>
      </c>
      <c r="AD65" s="376">
        <v>2</v>
      </c>
      <c r="AE65" s="376">
        <v>2</v>
      </c>
    </row>
    <row r="66" spans="1:31" x14ac:dyDescent="0.3">
      <c r="A66" s="373" t="s">
        <v>723</v>
      </c>
      <c r="B66" s="373" t="s">
        <v>724</v>
      </c>
      <c r="C66" s="377">
        <v>0</v>
      </c>
      <c r="D66" s="377">
        <v>0</v>
      </c>
      <c r="E66" s="377">
        <v>0</v>
      </c>
      <c r="F66" s="377">
        <v>0</v>
      </c>
      <c r="G66" s="377">
        <v>0</v>
      </c>
      <c r="H66" s="377">
        <v>0</v>
      </c>
      <c r="I66" s="377">
        <v>0</v>
      </c>
      <c r="J66" s="377">
        <v>0</v>
      </c>
      <c r="K66" s="377">
        <v>0</v>
      </c>
      <c r="L66" s="377">
        <v>0</v>
      </c>
      <c r="M66" s="377">
        <v>0</v>
      </c>
      <c r="N66" s="377">
        <v>0</v>
      </c>
      <c r="O66" s="377">
        <v>0</v>
      </c>
      <c r="P66" s="377">
        <v>0</v>
      </c>
      <c r="Q66" s="377">
        <v>0</v>
      </c>
      <c r="R66" s="377">
        <v>0</v>
      </c>
      <c r="S66" s="377">
        <v>0</v>
      </c>
      <c r="T66" s="377">
        <v>0</v>
      </c>
      <c r="U66" s="377">
        <v>0</v>
      </c>
      <c r="V66" s="377">
        <v>0</v>
      </c>
      <c r="W66" s="377">
        <v>0</v>
      </c>
      <c r="X66" s="377">
        <v>0</v>
      </c>
      <c r="Y66" s="377">
        <v>0</v>
      </c>
      <c r="Z66" s="377">
        <v>0</v>
      </c>
      <c r="AA66" s="377">
        <v>0</v>
      </c>
      <c r="AB66" s="377">
        <v>0</v>
      </c>
      <c r="AC66" s="377">
        <v>0</v>
      </c>
      <c r="AD66" s="377">
        <v>0</v>
      </c>
      <c r="AE66" s="377">
        <v>0</v>
      </c>
    </row>
    <row r="67" spans="1:31" x14ac:dyDescent="0.3">
      <c r="A67" s="373" t="s">
        <v>725</v>
      </c>
      <c r="B67" s="373" t="s">
        <v>726</v>
      </c>
      <c r="C67" s="376">
        <v>0</v>
      </c>
      <c r="D67" s="376">
        <v>0</v>
      </c>
      <c r="E67" s="376">
        <v>0</v>
      </c>
      <c r="F67" s="376">
        <v>0</v>
      </c>
      <c r="G67" s="376">
        <v>0</v>
      </c>
      <c r="H67" s="376">
        <v>0</v>
      </c>
      <c r="I67" s="376">
        <v>0</v>
      </c>
      <c r="J67" s="376">
        <v>0</v>
      </c>
      <c r="K67" s="376">
        <v>0</v>
      </c>
      <c r="L67" s="376">
        <v>0</v>
      </c>
      <c r="M67" s="376">
        <v>0</v>
      </c>
      <c r="N67" s="376">
        <v>0</v>
      </c>
      <c r="O67" s="376">
        <v>0</v>
      </c>
      <c r="P67" s="376">
        <v>0</v>
      </c>
      <c r="Q67" s="376">
        <v>0</v>
      </c>
      <c r="R67" s="376">
        <v>0</v>
      </c>
      <c r="S67" s="376">
        <v>0</v>
      </c>
      <c r="T67" s="376">
        <v>0</v>
      </c>
      <c r="U67" s="376">
        <v>0</v>
      </c>
      <c r="V67" s="376">
        <v>0</v>
      </c>
      <c r="W67" s="376">
        <v>0</v>
      </c>
      <c r="X67" s="376">
        <v>0</v>
      </c>
      <c r="Y67" s="376">
        <v>0</v>
      </c>
      <c r="Z67" s="376">
        <v>0</v>
      </c>
      <c r="AA67" s="376">
        <v>0</v>
      </c>
      <c r="AB67" s="376">
        <v>0</v>
      </c>
      <c r="AC67" s="376">
        <v>0</v>
      </c>
      <c r="AD67" s="376">
        <v>0</v>
      </c>
      <c r="AE67" s="376">
        <v>0</v>
      </c>
    </row>
    <row r="68" spans="1:31" x14ac:dyDescent="0.3">
      <c r="A68" s="373" t="s">
        <v>727</v>
      </c>
      <c r="B68" s="373" t="s">
        <v>728</v>
      </c>
      <c r="C68" s="376">
        <v>0</v>
      </c>
      <c r="D68" s="376">
        <v>0</v>
      </c>
      <c r="E68" s="376">
        <v>0</v>
      </c>
      <c r="F68" s="376">
        <v>0</v>
      </c>
      <c r="G68" s="376">
        <v>0</v>
      </c>
      <c r="H68" s="376">
        <v>0</v>
      </c>
      <c r="I68" s="376">
        <v>0</v>
      </c>
      <c r="J68" s="376">
        <v>0</v>
      </c>
      <c r="K68" s="376">
        <v>0</v>
      </c>
      <c r="L68" s="376">
        <v>0</v>
      </c>
      <c r="M68" s="376">
        <v>0</v>
      </c>
      <c r="N68" s="376">
        <v>0</v>
      </c>
      <c r="O68" s="376">
        <v>0</v>
      </c>
      <c r="P68" s="376">
        <v>0</v>
      </c>
      <c r="Q68" s="376">
        <v>0</v>
      </c>
      <c r="R68" s="376">
        <v>0</v>
      </c>
      <c r="S68" s="376">
        <v>0</v>
      </c>
      <c r="T68" s="376">
        <v>0</v>
      </c>
      <c r="U68" s="376">
        <v>0</v>
      </c>
      <c r="V68" s="376">
        <v>0</v>
      </c>
      <c r="W68" s="376">
        <v>0</v>
      </c>
      <c r="X68" s="376">
        <v>0</v>
      </c>
      <c r="Y68" s="376">
        <v>0</v>
      </c>
      <c r="Z68" s="376">
        <v>0</v>
      </c>
      <c r="AA68" s="376">
        <v>0</v>
      </c>
      <c r="AB68" s="376">
        <v>0</v>
      </c>
      <c r="AC68" s="376">
        <v>0</v>
      </c>
      <c r="AD68" s="376">
        <v>0</v>
      </c>
      <c r="AE68" s="376">
        <v>0</v>
      </c>
    </row>
    <row r="69" spans="1:31" x14ac:dyDescent="0.3">
      <c r="A69" s="373" t="s">
        <v>729</v>
      </c>
      <c r="B69" s="373" t="s">
        <v>699</v>
      </c>
      <c r="C69" s="376">
        <v>14</v>
      </c>
      <c r="D69" s="376">
        <v>14</v>
      </c>
      <c r="E69" s="376">
        <v>14</v>
      </c>
      <c r="F69" s="376">
        <v>14</v>
      </c>
      <c r="G69" s="376">
        <v>0</v>
      </c>
      <c r="H69" s="376">
        <v>0</v>
      </c>
      <c r="I69" s="376">
        <v>0</v>
      </c>
      <c r="J69" s="376">
        <v>0</v>
      </c>
      <c r="K69" s="376">
        <v>0</v>
      </c>
      <c r="L69" s="376">
        <v>0</v>
      </c>
      <c r="M69" s="376">
        <v>0</v>
      </c>
      <c r="N69" s="376">
        <v>0</v>
      </c>
      <c r="O69" s="376">
        <v>0</v>
      </c>
      <c r="P69" s="376">
        <v>0</v>
      </c>
      <c r="Q69" s="376">
        <v>0</v>
      </c>
      <c r="R69" s="376">
        <v>14</v>
      </c>
      <c r="S69" s="376">
        <v>14</v>
      </c>
      <c r="T69" s="376">
        <v>0</v>
      </c>
      <c r="U69" s="376">
        <v>0</v>
      </c>
      <c r="V69" s="376">
        <v>0</v>
      </c>
      <c r="W69" s="376">
        <v>0</v>
      </c>
      <c r="X69" s="376">
        <v>0</v>
      </c>
      <c r="Y69" s="376">
        <v>0</v>
      </c>
      <c r="Z69" s="376">
        <v>0</v>
      </c>
      <c r="AA69" s="376">
        <v>0</v>
      </c>
      <c r="AB69" s="376">
        <v>0</v>
      </c>
      <c r="AC69" s="376">
        <v>0</v>
      </c>
      <c r="AD69" s="376">
        <v>14</v>
      </c>
      <c r="AE69" s="376">
        <v>14</v>
      </c>
    </row>
    <row r="70" spans="1:31" ht="31.2" x14ac:dyDescent="0.3">
      <c r="A70" s="133" t="s">
        <v>82</v>
      </c>
      <c r="B70" s="133" t="s">
        <v>730</v>
      </c>
      <c r="C70" s="372">
        <v>0</v>
      </c>
      <c r="D70" s="372">
        <v>0</v>
      </c>
      <c r="E70" s="372">
        <v>0</v>
      </c>
      <c r="F70" s="372">
        <v>0</v>
      </c>
      <c r="G70" s="372">
        <v>0</v>
      </c>
      <c r="H70" s="372">
        <v>0</v>
      </c>
      <c r="I70" s="372">
        <v>0</v>
      </c>
      <c r="J70" s="372">
        <v>0</v>
      </c>
      <c r="K70" s="372">
        <v>0</v>
      </c>
      <c r="L70" s="372">
        <v>0</v>
      </c>
      <c r="M70" s="372">
        <v>0</v>
      </c>
      <c r="N70" s="372">
        <v>0</v>
      </c>
      <c r="O70" s="372">
        <v>0</v>
      </c>
      <c r="P70" s="372">
        <v>0</v>
      </c>
      <c r="Q70" s="372">
        <v>0</v>
      </c>
      <c r="R70" s="372">
        <v>0</v>
      </c>
      <c r="S70" s="372">
        <v>0</v>
      </c>
      <c r="T70" s="372">
        <v>0</v>
      </c>
      <c r="U70" s="372">
        <v>0</v>
      </c>
      <c r="V70" s="372">
        <v>0</v>
      </c>
      <c r="W70" s="372">
        <v>0</v>
      </c>
      <c r="X70" s="372">
        <v>0</v>
      </c>
      <c r="Y70" s="372">
        <v>0</v>
      </c>
      <c r="Z70" s="372">
        <v>0</v>
      </c>
      <c r="AA70" s="372">
        <v>0</v>
      </c>
      <c r="AB70" s="372">
        <v>0</v>
      </c>
      <c r="AC70" s="372">
        <v>0</v>
      </c>
      <c r="AD70" s="372">
        <v>0</v>
      </c>
      <c r="AE70" s="372">
        <v>0</v>
      </c>
    </row>
    <row r="71" spans="1:31" x14ac:dyDescent="0.3">
      <c r="A71" s="133" t="s">
        <v>83</v>
      </c>
      <c r="B71" s="133" t="s">
        <v>731</v>
      </c>
      <c r="C71" s="375">
        <v>0</v>
      </c>
      <c r="D71" s="375">
        <v>0</v>
      </c>
      <c r="E71" s="375">
        <v>0</v>
      </c>
      <c r="F71" s="375">
        <v>0</v>
      </c>
      <c r="G71" s="375">
        <v>0</v>
      </c>
      <c r="H71" s="375">
        <v>0</v>
      </c>
      <c r="I71" s="375">
        <v>0</v>
      </c>
      <c r="J71" s="375">
        <v>0</v>
      </c>
      <c r="K71" s="375">
        <v>0</v>
      </c>
      <c r="L71" s="375">
        <v>0</v>
      </c>
      <c r="M71" s="375">
        <v>0</v>
      </c>
      <c r="N71" s="375">
        <v>0</v>
      </c>
      <c r="O71" s="375">
        <v>0</v>
      </c>
      <c r="P71" s="375">
        <v>0</v>
      </c>
      <c r="Q71" s="375">
        <v>0</v>
      </c>
      <c r="R71" s="375">
        <v>0</v>
      </c>
      <c r="S71" s="375">
        <v>0</v>
      </c>
      <c r="T71" s="375">
        <v>0</v>
      </c>
      <c r="U71" s="375">
        <v>0</v>
      </c>
      <c r="V71" s="375">
        <v>0</v>
      </c>
      <c r="W71" s="375">
        <v>0</v>
      </c>
      <c r="X71" s="375">
        <v>0</v>
      </c>
      <c r="Y71" s="375">
        <v>0</v>
      </c>
      <c r="Z71" s="375">
        <v>0</v>
      </c>
      <c r="AA71" s="375">
        <v>0</v>
      </c>
      <c r="AB71" s="375">
        <v>0</v>
      </c>
      <c r="AC71" s="375">
        <v>0</v>
      </c>
      <c r="AD71" s="375">
        <v>0</v>
      </c>
      <c r="AE71" s="375">
        <v>0</v>
      </c>
    </row>
    <row r="72" spans="1:31" x14ac:dyDescent="0.3">
      <c r="A72" s="373" t="s">
        <v>732</v>
      </c>
      <c r="B72" s="373" t="s">
        <v>733</v>
      </c>
      <c r="C72" s="376">
        <v>0</v>
      </c>
      <c r="D72" s="376">
        <v>0</v>
      </c>
      <c r="E72" s="376">
        <v>0</v>
      </c>
      <c r="F72" s="376">
        <v>0</v>
      </c>
      <c r="G72" s="376">
        <v>0</v>
      </c>
      <c r="H72" s="376">
        <v>0</v>
      </c>
      <c r="I72" s="376">
        <v>0</v>
      </c>
      <c r="J72" s="376">
        <v>0</v>
      </c>
      <c r="K72" s="376">
        <v>0</v>
      </c>
      <c r="L72" s="376">
        <v>0</v>
      </c>
      <c r="M72" s="376">
        <v>0</v>
      </c>
      <c r="N72" s="376">
        <v>0</v>
      </c>
      <c r="O72" s="376">
        <v>0</v>
      </c>
      <c r="P72" s="376">
        <v>0</v>
      </c>
      <c r="Q72" s="376">
        <v>0</v>
      </c>
      <c r="R72" s="376">
        <v>0</v>
      </c>
      <c r="S72" s="376">
        <v>0</v>
      </c>
      <c r="T72" s="376">
        <v>0</v>
      </c>
      <c r="U72" s="376">
        <v>0</v>
      </c>
      <c r="V72" s="376">
        <v>0</v>
      </c>
      <c r="W72" s="376">
        <v>0</v>
      </c>
      <c r="X72" s="376">
        <v>0</v>
      </c>
      <c r="Y72" s="376">
        <v>0</v>
      </c>
      <c r="Z72" s="376">
        <v>0</v>
      </c>
      <c r="AA72" s="376">
        <v>0</v>
      </c>
      <c r="AB72" s="376">
        <v>0</v>
      </c>
      <c r="AC72" s="376">
        <v>0</v>
      </c>
      <c r="AD72" s="376">
        <v>0</v>
      </c>
      <c r="AE72" s="376">
        <v>0</v>
      </c>
    </row>
    <row r="73" spans="1:31" x14ac:dyDescent="0.3">
      <c r="A73" s="373" t="s">
        <v>734</v>
      </c>
      <c r="B73" s="373" t="s">
        <v>681</v>
      </c>
      <c r="C73" s="377">
        <v>0</v>
      </c>
      <c r="D73" s="377">
        <v>0</v>
      </c>
      <c r="E73" s="377">
        <v>0</v>
      </c>
      <c r="F73" s="377">
        <v>0</v>
      </c>
      <c r="G73" s="377">
        <v>0</v>
      </c>
      <c r="H73" s="377">
        <v>0</v>
      </c>
      <c r="I73" s="377">
        <v>0</v>
      </c>
      <c r="J73" s="377">
        <v>0</v>
      </c>
      <c r="K73" s="377">
        <v>0</v>
      </c>
      <c r="L73" s="377">
        <v>0</v>
      </c>
      <c r="M73" s="377">
        <v>0</v>
      </c>
      <c r="N73" s="377">
        <v>0</v>
      </c>
      <c r="O73" s="377">
        <v>0</v>
      </c>
      <c r="P73" s="377">
        <v>0</v>
      </c>
      <c r="Q73" s="377">
        <v>0</v>
      </c>
      <c r="R73" s="377">
        <v>0</v>
      </c>
      <c r="S73" s="377">
        <v>0</v>
      </c>
      <c r="T73" s="377">
        <v>0</v>
      </c>
      <c r="U73" s="377">
        <v>0</v>
      </c>
      <c r="V73" s="377">
        <v>0</v>
      </c>
      <c r="W73" s="377">
        <v>0</v>
      </c>
      <c r="X73" s="377">
        <v>0</v>
      </c>
      <c r="Y73" s="377">
        <v>0</v>
      </c>
      <c r="Z73" s="377">
        <v>0</v>
      </c>
      <c r="AA73" s="377">
        <v>0</v>
      </c>
      <c r="AB73" s="377">
        <v>0</v>
      </c>
      <c r="AC73" s="377">
        <v>0</v>
      </c>
      <c r="AD73" s="377">
        <v>0</v>
      </c>
      <c r="AE73" s="377">
        <v>0</v>
      </c>
    </row>
    <row r="74" spans="1:31" x14ac:dyDescent="0.3">
      <c r="A74" s="373" t="s">
        <v>735</v>
      </c>
      <c r="B74" s="373" t="s">
        <v>683</v>
      </c>
      <c r="C74" s="377">
        <v>0</v>
      </c>
      <c r="D74" s="377">
        <v>0</v>
      </c>
      <c r="E74" s="377">
        <v>0</v>
      </c>
      <c r="F74" s="377">
        <v>0</v>
      </c>
      <c r="G74" s="377">
        <v>0</v>
      </c>
      <c r="H74" s="377">
        <v>0</v>
      </c>
      <c r="I74" s="377">
        <v>0</v>
      </c>
      <c r="J74" s="377">
        <v>0</v>
      </c>
      <c r="K74" s="377">
        <v>0</v>
      </c>
      <c r="L74" s="377">
        <v>0</v>
      </c>
      <c r="M74" s="377">
        <v>0</v>
      </c>
      <c r="N74" s="377">
        <v>0</v>
      </c>
      <c r="O74" s="377">
        <v>0</v>
      </c>
      <c r="P74" s="377">
        <v>0</v>
      </c>
      <c r="Q74" s="377">
        <v>0</v>
      </c>
      <c r="R74" s="377">
        <v>0</v>
      </c>
      <c r="S74" s="377">
        <v>0</v>
      </c>
      <c r="T74" s="377">
        <v>0</v>
      </c>
      <c r="U74" s="377">
        <v>0</v>
      </c>
      <c r="V74" s="377">
        <v>0</v>
      </c>
      <c r="W74" s="377">
        <v>0</v>
      </c>
      <c r="X74" s="377">
        <v>0</v>
      </c>
      <c r="Y74" s="377">
        <v>0</v>
      </c>
      <c r="Z74" s="377">
        <v>0</v>
      </c>
      <c r="AA74" s="377">
        <v>0</v>
      </c>
      <c r="AB74" s="377">
        <v>0</v>
      </c>
      <c r="AC74" s="377">
        <v>0</v>
      </c>
      <c r="AD74" s="377">
        <v>0</v>
      </c>
      <c r="AE74" s="377">
        <v>0</v>
      </c>
    </row>
    <row r="75" spans="1:31" x14ac:dyDescent="0.3">
      <c r="A75" s="373" t="s">
        <v>736</v>
      </c>
      <c r="B75" s="373" t="s">
        <v>737</v>
      </c>
      <c r="C75" s="377">
        <v>7.3</v>
      </c>
      <c r="D75" s="377">
        <v>7.3</v>
      </c>
      <c r="E75" s="377">
        <v>7.3</v>
      </c>
      <c r="F75" s="377">
        <v>7.3</v>
      </c>
      <c r="G75" s="377">
        <v>0</v>
      </c>
      <c r="H75" s="377">
        <v>0</v>
      </c>
      <c r="I75" s="377">
        <v>0</v>
      </c>
      <c r="J75" s="377">
        <v>0</v>
      </c>
      <c r="K75" s="377">
        <v>0</v>
      </c>
      <c r="L75" s="377">
        <v>0</v>
      </c>
      <c r="M75" s="377">
        <v>0</v>
      </c>
      <c r="N75" s="377">
        <v>0</v>
      </c>
      <c r="O75" s="377">
        <v>0</v>
      </c>
      <c r="P75" s="377">
        <v>0</v>
      </c>
      <c r="Q75" s="377">
        <v>0</v>
      </c>
      <c r="R75" s="377">
        <v>7.3</v>
      </c>
      <c r="S75" s="377">
        <v>7.3</v>
      </c>
      <c r="T75" s="377">
        <v>0</v>
      </c>
      <c r="U75" s="377">
        <v>0</v>
      </c>
      <c r="V75" s="377">
        <v>0</v>
      </c>
      <c r="W75" s="377">
        <v>0</v>
      </c>
      <c r="X75" s="377">
        <v>0</v>
      </c>
      <c r="Y75" s="377">
        <v>0</v>
      </c>
      <c r="Z75" s="377">
        <v>0</v>
      </c>
      <c r="AA75" s="377">
        <v>0</v>
      </c>
      <c r="AB75" s="377">
        <v>0</v>
      </c>
      <c r="AC75" s="377">
        <v>0</v>
      </c>
      <c r="AD75" s="377">
        <v>7.3</v>
      </c>
      <c r="AE75" s="377">
        <v>7.3</v>
      </c>
    </row>
    <row r="76" spans="1:31" x14ac:dyDescent="0.3">
      <c r="A76" s="373" t="s">
        <v>738</v>
      </c>
      <c r="B76" s="373" t="s">
        <v>739</v>
      </c>
      <c r="C76" s="376">
        <v>0</v>
      </c>
      <c r="D76" s="376">
        <v>0</v>
      </c>
      <c r="E76" s="376">
        <v>0</v>
      </c>
      <c r="F76" s="376">
        <v>0</v>
      </c>
      <c r="G76" s="376">
        <v>0</v>
      </c>
      <c r="H76" s="376">
        <v>0</v>
      </c>
      <c r="I76" s="376">
        <v>0</v>
      </c>
      <c r="J76" s="376">
        <v>0</v>
      </c>
      <c r="K76" s="376">
        <v>0</v>
      </c>
      <c r="L76" s="376">
        <v>0</v>
      </c>
      <c r="M76" s="376">
        <v>0</v>
      </c>
      <c r="N76" s="376">
        <v>0</v>
      </c>
      <c r="O76" s="376">
        <v>0</v>
      </c>
      <c r="P76" s="376">
        <v>0</v>
      </c>
      <c r="Q76" s="376">
        <v>0</v>
      </c>
      <c r="R76" s="376">
        <v>0</v>
      </c>
      <c r="S76" s="376">
        <v>0</v>
      </c>
      <c r="T76" s="376">
        <v>0</v>
      </c>
      <c r="U76" s="376">
        <v>0</v>
      </c>
      <c r="V76" s="376">
        <v>0</v>
      </c>
      <c r="W76" s="376">
        <v>0</v>
      </c>
      <c r="X76" s="376">
        <v>0</v>
      </c>
      <c r="Y76" s="376">
        <v>0</v>
      </c>
      <c r="Z76" s="376">
        <v>0</v>
      </c>
      <c r="AA76" s="376">
        <v>0</v>
      </c>
      <c r="AB76" s="376">
        <v>0</v>
      </c>
      <c r="AC76" s="376">
        <v>0</v>
      </c>
      <c r="AD76" s="376">
        <v>0</v>
      </c>
      <c r="AE76" s="376">
        <v>0</v>
      </c>
    </row>
  </sheetData>
  <mergeCells count="30">
    <mergeCell ref="AB20:AC20"/>
    <mergeCell ref="AD20:AE21"/>
    <mergeCell ref="P20:Q20"/>
    <mergeCell ref="R20:S20"/>
    <mergeCell ref="T20:U20"/>
    <mergeCell ref="V20:W20"/>
    <mergeCell ref="X20:Y20"/>
    <mergeCell ref="Z20:AA20"/>
    <mergeCell ref="A18:AE18"/>
    <mergeCell ref="A20:A22"/>
    <mergeCell ref="B20:B22"/>
    <mergeCell ref="C20:D21"/>
    <mergeCell ref="E20:F21"/>
    <mergeCell ref="G20:G22"/>
    <mergeCell ref="H20:I20"/>
    <mergeCell ref="J20:K20"/>
    <mergeCell ref="L20:M20"/>
    <mergeCell ref="N20:O20"/>
    <mergeCell ref="A9:AE9"/>
    <mergeCell ref="A11:AE11"/>
    <mergeCell ref="A12:AE12"/>
    <mergeCell ref="A14:AE14"/>
    <mergeCell ref="A15:AE15"/>
    <mergeCell ref="A16:AE16"/>
    <mergeCell ref="A1:AE1"/>
    <mergeCell ref="A2:AE2"/>
    <mergeCell ref="A3:AE3"/>
    <mergeCell ref="A4:AE4"/>
    <mergeCell ref="A6:AE6"/>
    <mergeCell ref="A8:AE8"/>
  </mergeCells>
  <pageMargins left="0.39" right="0.39" top="0.79" bottom="0.39" header="0.31" footer="0.31"/>
  <pageSetup paperSize="8"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Паспорт отчет о закупке</vt:lpstr>
      <vt:lpstr>8.Общие сведения</vt:lpstr>
      <vt:lpstr>'7. Паспорт отчет о закупке'!Область_печати</vt:lpstr>
      <vt:lpstr>'8.Общие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Астапович Елена Юрьевна</cp:lastModifiedBy>
  <dcterms:created xsi:type="dcterms:W3CDTF">2019-03-30T14:51:48Z</dcterms:created>
  <dcterms:modified xsi:type="dcterms:W3CDTF">2021-05-12T07:57:39Z</dcterms:modified>
</cp:coreProperties>
</file>